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9320" windowHeight="9990" activeTab="0"/>
  </bookViews>
  <sheets>
    <sheet name="Aktiefonder 2013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2013'!#REF!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2013'!$A$1:$W$113</definedName>
  </definedNames>
  <calcPr fullCalcOnLoad="1"/>
</workbook>
</file>

<file path=xl/sharedStrings.xml><?xml version="1.0" encoding="utf-8"?>
<sst xmlns="http://schemas.openxmlformats.org/spreadsheetml/2006/main" count="195" uniqueCount="62">
  <si>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</si>
  <si>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</si>
  <si>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</si>
  <si>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</si>
  <si>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</si>
  <si>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</si>
  <si>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</si>
  <si>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</si>
  <si>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</si>
  <si>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</si>
  <si>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</si>
  <si>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</si>
  <si>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</si>
  <si>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</si>
  <si>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</si>
  <si>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</si>
  <si>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</si>
  <si>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</si>
  <si>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</si>
  <si>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</si>
  <si>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</si>
  <si>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</si>
  <si>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</si>
  <si>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</si>
  <si>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</si>
  <si>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</si>
  <si>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</si>
  <si>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</si>
  <si>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</si>
  <si>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</si>
  <si>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</si>
  <si>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</si>
  <si>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</si>
  <si>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</si>
  <si>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</si>
  <si>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</si>
  <si>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</si>
  <si>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</si>
  <si>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</si>
  <si>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</si>
  <si>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</si>
  <si>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</si>
  <si>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</si>
  <si>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</si>
  <si>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</si>
  <si>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</si>
  <si>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</si>
  <si>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</si>
  <si>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</si>
  <si>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</si>
  <si>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</si>
  <si>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</si>
  <si>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</si>
  <si>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</si>
  <si>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</si>
  <si>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</si>
  <si>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>Östeuropa (inkl. Ryssland, Baltikum, Balkan och Turkiet)</t>
  </si>
  <si>
    <t xml:space="preserve">Passivt förvaltade fonder (inkl. ETF) </t>
  </si>
  <si>
    <t>som replikerar ett marknadsindex</t>
  </si>
  <si>
    <t>DEFINITIONER:</t>
  </si>
  <si>
    <t>NYSPARANDE OCH FONDFÖRMÖGENHET I AKTIEFONDER EFTER PLACERINGSINRIKTNING 2013 (MSEK)</t>
  </si>
  <si>
    <t>Statistiken avser fonder marknadsförda av Fondbolagens förenings medlemsföretag. Statistiken är dock kompletterad med icke-medlemmars fonder i premiepensionssystemet.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</si>
</sst>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5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50" applyFont="1" applyFill="1">
      <alignment/>
      <protection/>
    </xf>
    <xf numFmtId="0" fontId="4" fillId="0" borderId="0" xfId="50" applyFont="1" applyFill="1">
      <alignment/>
      <protection/>
    </xf>
    <xf numFmtId="0" fontId="4" fillId="0" borderId="0" xfId="50" applyFont="1" applyFill="1" applyBorder="1">
      <alignment/>
      <protection/>
    </xf>
    <xf numFmtId="0" fontId="5" fillId="0" borderId="0" xfId="50" applyFont="1" applyFill="1">
      <alignment/>
      <protection/>
    </xf>
    <xf numFmtId="0" fontId="6" fillId="0" borderId="0" xfId="50" applyFont="1" applyFill="1">
      <alignment/>
      <protection/>
    </xf>
    <xf numFmtId="0" fontId="7" fillId="0" borderId="0" xfId="50" applyFont="1" applyFill="1">
      <alignment/>
      <protection/>
    </xf>
    <xf numFmtId="3" fontId="4" fillId="0" borderId="0" xfId="50" applyNumberFormat="1" applyFont="1" applyFill="1">
      <alignment/>
      <protection/>
    </xf>
    <xf numFmtId="0" fontId="3" fillId="33" borderId="10" xfId="50" applyFont="1" applyFill="1" applyBorder="1">
      <alignment/>
      <protection/>
    </xf>
    <xf numFmtId="0" fontId="3" fillId="34" borderId="11" xfId="50" applyFont="1" applyFill="1" applyBorder="1" applyAlignment="1">
      <alignment horizontal="right"/>
      <protection/>
    </xf>
    <xf numFmtId="0" fontId="3" fillId="33" borderId="12" xfId="50" applyFont="1" applyFill="1" applyBorder="1">
      <alignment/>
      <protection/>
    </xf>
    <xf numFmtId="0" fontId="3" fillId="33" borderId="13" xfId="50" applyFont="1" applyFill="1" applyBorder="1" applyAlignment="1">
      <alignment horizontal="right"/>
      <protection/>
    </xf>
    <xf numFmtId="0" fontId="3" fillId="33" borderId="14" xfId="50" applyFont="1" applyFill="1" applyBorder="1" applyAlignment="1">
      <alignment horizontal="right"/>
      <protection/>
    </xf>
    <xf numFmtId="0" fontId="3" fillId="33" borderId="15" xfId="50" applyFont="1" applyFill="1" applyBorder="1" applyAlignment="1">
      <alignment horizontal="right"/>
      <protection/>
    </xf>
    <xf numFmtId="14" fontId="3" fillId="34" borderId="0" xfId="50" applyNumberFormat="1" applyFont="1" applyFill="1" applyBorder="1" applyAlignment="1">
      <alignment horizontal="right"/>
      <protection/>
    </xf>
    <xf numFmtId="0" fontId="8" fillId="33" borderId="16" xfId="50" applyFont="1" applyFill="1" applyBorder="1" applyAlignment="1">
      <alignment horizontal="left"/>
      <protection/>
    </xf>
    <xf numFmtId="3" fontId="4" fillId="0" borderId="17" xfId="50" applyNumberFormat="1" applyFont="1" applyFill="1" applyBorder="1">
      <alignment/>
      <protection/>
    </xf>
    <xf numFmtId="3" fontId="4" fillId="0" borderId="18" xfId="50" applyNumberFormat="1" applyFont="1" applyFill="1" applyBorder="1">
      <alignment/>
      <protection/>
    </xf>
    <xf numFmtId="3" fontId="4" fillId="0" borderId="19" xfId="50" applyNumberFormat="1" applyFont="1" applyFill="1" applyBorder="1">
      <alignment/>
      <protection/>
    </xf>
    <xf numFmtId="3" fontId="4" fillId="34" borderId="0" xfId="50" applyNumberFormat="1" applyFont="1" applyFill="1" applyBorder="1">
      <alignment/>
      <protection/>
    </xf>
    <xf numFmtId="0" fontId="9" fillId="0" borderId="0" xfId="50" applyFont="1" applyFill="1">
      <alignment/>
      <protection/>
    </xf>
    <xf numFmtId="0" fontId="8" fillId="33" borderId="20" xfId="50" applyFont="1" applyFill="1" applyBorder="1" applyAlignment="1">
      <alignment horizontal="left"/>
      <protection/>
    </xf>
    <xf numFmtId="3" fontId="4" fillId="0" borderId="21" xfId="50" applyNumberFormat="1" applyFont="1" applyFill="1" applyBorder="1">
      <alignment/>
      <protection/>
    </xf>
    <xf numFmtId="3" fontId="4" fillId="0" borderId="22" xfId="50" applyNumberFormat="1" applyFont="1" applyFill="1" applyBorder="1">
      <alignment/>
      <protection/>
    </xf>
    <xf numFmtId="3" fontId="4" fillId="0" borderId="23" xfId="50" applyNumberFormat="1" applyFont="1" applyFill="1" applyBorder="1">
      <alignment/>
      <protection/>
    </xf>
    <xf numFmtId="3" fontId="3" fillId="0" borderId="13" xfId="50" applyNumberFormat="1" applyFont="1" applyFill="1" applyBorder="1">
      <alignment/>
      <protection/>
    </xf>
    <xf numFmtId="3" fontId="3" fillId="0" borderId="14" xfId="50" applyNumberFormat="1" applyFont="1" applyFill="1" applyBorder="1">
      <alignment/>
      <protection/>
    </xf>
    <xf numFmtId="3" fontId="3" fillId="0" borderId="15" xfId="50" applyNumberFormat="1" applyFont="1" applyFill="1" applyBorder="1">
      <alignment/>
      <protection/>
    </xf>
    <xf numFmtId="3" fontId="3" fillId="34" borderId="24" xfId="50" applyNumberFormat="1" applyFont="1" applyFill="1" applyBorder="1">
      <alignment/>
      <protection/>
    </xf>
    <xf numFmtId="0" fontId="3" fillId="0" borderId="0" xfId="50" applyFont="1" applyFill="1" applyBorder="1">
      <alignment/>
      <protection/>
    </xf>
    <xf numFmtId="3" fontId="3" fillId="0" borderId="0" xfId="50" applyNumberFormat="1" applyFont="1" applyFill="1" applyBorder="1">
      <alignment/>
      <protection/>
    </xf>
    <xf numFmtId="3" fontId="4" fillId="0" borderId="0" xfId="50" applyNumberFormat="1" applyFont="1" applyFill="1" applyBorder="1">
      <alignment/>
      <protection/>
    </xf>
    <xf numFmtId="0" fontId="4" fillId="0" borderId="0" xfId="50" applyFont="1" applyFill="1" applyBorder="1" applyAlignment="1">
      <alignment/>
      <protection/>
    </xf>
    <xf numFmtId="0" fontId="5" fillId="0" borderId="0" xfId="50" applyFont="1" applyFill="1" applyBorder="1">
      <alignment/>
      <protection/>
    </xf>
    <xf numFmtId="3" fontId="3" fillId="0" borderId="0" xfId="50" applyNumberFormat="1" applyFont="1" applyFill="1" applyBorder="1" applyAlignment="1">
      <alignment horizontal="right"/>
      <protection/>
    </xf>
    <xf numFmtId="3" fontId="3" fillId="0" borderId="0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right"/>
      <protection/>
    </xf>
    <xf numFmtId="0" fontId="7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14" fontId="3" fillId="0" borderId="0" xfId="50" applyNumberFormat="1" applyFont="1" applyFill="1" applyBorder="1" applyAlignment="1">
      <alignment horizontal="right"/>
      <protection/>
    </xf>
    <xf numFmtId="0" fontId="8" fillId="0" borderId="0" xfId="50" applyFont="1" applyFill="1" applyBorder="1" applyAlignment="1">
      <alignment horizontal="left"/>
      <protection/>
    </xf>
    <xf numFmtId="3" fontId="4" fillId="0" borderId="24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0" fontId="4" fillId="0" borderId="0" xfId="0" applyFont="1" applyAlignment="1">
      <alignment horizontal="left"/>
    </xf>
    <xf numFmtId="0" fontId="3" fillId="34" borderId="25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0" fillId="34" borderId="25" xfId="0" applyFill="1" applyBorder="1" applyAlignment="1">
      <alignment horizontal="left" vertical="center"/>
    </xf>
    <xf numFmtId="0" fontId="4" fillId="34" borderId="11" xfId="50" applyFont="1" applyFill="1" applyBorder="1">
      <alignment/>
      <protection/>
    </xf>
    <xf numFmtId="0" fontId="4" fillId="34" borderId="28" xfId="50" applyFont="1" applyFill="1" applyBorder="1">
      <alignment/>
      <protection/>
    </xf>
    <xf numFmtId="0" fontId="4" fillId="34" borderId="0" xfId="50" applyFont="1" applyFill="1" applyBorder="1">
      <alignment/>
      <protection/>
    </xf>
    <xf numFmtId="0" fontId="4" fillId="34" borderId="29" xfId="50" applyFont="1" applyFill="1" applyBorder="1">
      <alignment/>
      <protection/>
    </xf>
    <xf numFmtId="0" fontId="4" fillId="34" borderId="24" xfId="50" applyFont="1" applyFill="1" applyBorder="1">
      <alignment/>
      <protection/>
    </xf>
    <xf numFmtId="0" fontId="4" fillId="34" borderId="15" xfId="50" applyFont="1" applyFill="1" applyBorder="1">
      <alignment/>
      <protection/>
    </xf>
    <xf numFmtId="0" fontId="4" fillId="34" borderId="27" xfId="50" applyFont="1" applyFill="1" applyBorder="1">
      <alignment/>
      <protection/>
    </xf>
    <xf numFmtId="0" fontId="10" fillId="34" borderId="25" xfId="0" applyFont="1" applyFill="1" applyBorder="1" applyAlignment="1">
      <alignment horizontal="left"/>
    </xf>
    <xf numFmtId="0" fontId="10" fillId="34" borderId="2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 horizontal="left" vertical="center"/>
    </xf>
    <xf numFmtId="0" fontId="7" fillId="33" borderId="25" xfId="50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Månadsflöden 2009 till citygate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3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AB109"/>
  <sheetViews>
    <sheetView tabSelected="1" zoomScale="80" zoomScaleNormal="80" zoomScalePageLayoutView="90" workbookViewId="0" topLeftCell="A1">
      <selection activeCell="O2" sqref="O2"/>
    </sheetView>
  </sheetViews>
  <sheetFormatPr defaultColWidth="9.140625" defaultRowHeight="11.25" customHeight="1"/>
  <cols>
    <col min="1" max="1" width="3.00390625" style="2" customWidth="1"/>
    <col min="2" max="2" width="9.57421875" style="2" customWidth="1"/>
    <col min="3" max="5" width="10.57421875" style="2" customWidth="1"/>
    <col min="6" max="6" width="18.421875" style="2" customWidth="1"/>
    <col min="7" max="7" width="1.7109375" style="3" customWidth="1"/>
    <col min="8" max="10" width="10.57421875" style="2" customWidth="1"/>
    <col min="11" max="11" width="18.421875" style="2" customWidth="1"/>
    <col min="12" max="12" width="1.7109375" style="3" customWidth="1"/>
    <col min="13" max="15" width="10.57421875" style="2" customWidth="1"/>
    <col min="16" max="16" width="18.421875" style="2" customWidth="1"/>
    <col min="17" max="17" width="1.7109375" style="3" customWidth="1"/>
    <col min="18" max="20" width="10.57421875" style="2" customWidth="1"/>
    <col min="21" max="21" width="18.421875" style="2" customWidth="1"/>
    <col min="22" max="22" width="2.28125" style="2" customWidth="1"/>
    <col min="23" max="25" width="9.8515625" style="2" customWidth="1"/>
    <col min="26" max="26" width="18.00390625" style="2" customWidth="1"/>
    <col min="27" max="27" width="14.28125" style="2" customWidth="1"/>
    <col min="28" max="28" width="12.421875" style="2" bestFit="1" customWidth="1"/>
    <col min="29" max="16384" width="9.140625" style="2" customWidth="1"/>
  </cols>
  <sheetData>
    <row r="1" ht="5.25" customHeight="1">
      <c r="B1" s="1" t="s">
        <v>0</v>
      </c>
    </row>
    <row r="2" spans="2:5" ht="15" customHeight="1">
      <c r="B2" s="4" t="s">
        <v>60</v>
      </c>
      <c r="C2" s="5"/>
      <c r="D2" s="4"/>
      <c r="E2" s="5"/>
    </row>
    <row r="3" spans="2:4" ht="11.25" customHeight="1">
      <c r="B3" s="1"/>
      <c r="D3" s="1"/>
    </row>
    <row r="4" spans="2:4" ht="13.5" customHeight="1">
      <c r="B4" s="6" t="s">
        <v>1</v>
      </c>
      <c r="D4" s="1"/>
    </row>
    <row r="5" spans="8:11" ht="5.25" customHeight="1">
      <c r="H5" s="7"/>
      <c r="K5" s="3"/>
    </row>
    <row r="6" spans="2:26" ht="14.25" customHeight="1">
      <c r="B6" s="8" t="s">
        <v>2</v>
      </c>
      <c r="C6" s="70" t="s">
        <v>3</v>
      </c>
      <c r="D6" s="71"/>
      <c r="E6" s="71"/>
      <c r="F6" s="72"/>
      <c r="G6" s="9"/>
      <c r="H6" s="70" t="s">
        <v>4</v>
      </c>
      <c r="I6" s="71" t="s">
        <v>4</v>
      </c>
      <c r="J6" s="71"/>
      <c r="K6" s="72"/>
      <c r="L6" s="9"/>
      <c r="M6" s="70" t="s">
        <v>5</v>
      </c>
      <c r="N6" s="71" t="s">
        <v>5</v>
      </c>
      <c r="O6" s="71"/>
      <c r="P6" s="72"/>
      <c r="Q6" s="9"/>
      <c r="R6" s="70" t="s">
        <v>6</v>
      </c>
      <c r="S6" s="71" t="s">
        <v>6</v>
      </c>
      <c r="T6" s="71"/>
      <c r="U6" s="72"/>
      <c r="X6" s="7"/>
      <c r="Y6" s="7"/>
      <c r="Z6" s="7"/>
    </row>
    <row r="7" spans="2:26" ht="11.25" customHeight="1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>
      <c r="B8" s="15" t="s">
        <v>11</v>
      </c>
      <c r="C8" s="16">
        <v>7131.654</v>
      </c>
      <c r="D8" s="17">
        <v>4742.3569</v>
      </c>
      <c r="E8" s="23">
        <v>2389.2971000000007</v>
      </c>
      <c r="F8" s="18">
        <v>327120.6269</v>
      </c>
      <c r="G8" s="19"/>
      <c r="H8" s="16">
        <v>1710.859</v>
      </c>
      <c r="I8" s="17">
        <v>481.7248</v>
      </c>
      <c r="J8" s="23">
        <v>1229.1342</v>
      </c>
      <c r="K8" s="18">
        <v>46194.9329</v>
      </c>
      <c r="L8" s="19"/>
      <c r="M8" s="16">
        <v>3617.2983</v>
      </c>
      <c r="N8" s="17">
        <v>2383.2748</v>
      </c>
      <c r="O8" s="23">
        <v>1234.0234999999998</v>
      </c>
      <c r="P8" s="18">
        <v>55488.2545</v>
      </c>
      <c r="Q8" s="19"/>
      <c r="R8" s="16">
        <v>1892.4659</v>
      </c>
      <c r="S8" s="17">
        <v>804.1121</v>
      </c>
      <c r="T8" s="23">
        <v>1088.3537999999999</v>
      </c>
      <c r="U8" s="18">
        <v>53860.6199</v>
      </c>
      <c r="V8" s="20"/>
      <c r="X8" s="7"/>
      <c r="Y8" s="7"/>
      <c r="Z8" s="7"/>
    </row>
    <row r="9" spans="2:26" ht="11.25" customHeight="1">
      <c r="B9" s="21" t="s">
        <v>12</v>
      </c>
      <c r="C9" s="22">
        <v>11983.7642</v>
      </c>
      <c r="D9" s="23">
        <v>5658.7012</v>
      </c>
      <c r="E9" s="23">
        <v>6325.062999999999</v>
      </c>
      <c r="F9" s="24">
        <v>345428.7714</v>
      </c>
      <c r="G9" s="19"/>
      <c r="H9" s="22">
        <v>1999.6786</v>
      </c>
      <c r="I9" s="23">
        <v>921.9002</v>
      </c>
      <c r="J9" s="23">
        <v>1077.7784</v>
      </c>
      <c r="K9" s="24">
        <v>48473.5641</v>
      </c>
      <c r="L9" s="19"/>
      <c r="M9" s="22">
        <v>1040.1043</v>
      </c>
      <c r="N9" s="23">
        <v>4163.0297</v>
      </c>
      <c r="O9" s="23">
        <v>-3122.9254</v>
      </c>
      <c r="P9" s="24">
        <v>51007.7739</v>
      </c>
      <c r="Q9" s="19"/>
      <c r="R9" s="22">
        <v>1917.9442</v>
      </c>
      <c r="S9" s="23">
        <v>1426.8936</v>
      </c>
      <c r="T9" s="23">
        <v>491.0505999999998</v>
      </c>
      <c r="U9" s="24">
        <v>53297.1936</v>
      </c>
      <c r="V9" s="20"/>
      <c r="X9" s="7"/>
      <c r="Y9" s="7"/>
      <c r="Z9" s="7"/>
    </row>
    <row r="10" spans="2:22" ht="11.25" customHeight="1">
      <c r="B10" s="21" t="s">
        <v>13</v>
      </c>
      <c r="C10" s="22">
        <v>7435.7759</v>
      </c>
      <c r="D10" s="23">
        <v>6475.9505</v>
      </c>
      <c r="E10" s="23">
        <v>959.8253999999997</v>
      </c>
      <c r="F10" s="24">
        <v>348199.5632</v>
      </c>
      <c r="G10" s="19"/>
      <c r="H10" s="22">
        <v>810.9016</v>
      </c>
      <c r="I10" s="23">
        <v>913.4196</v>
      </c>
      <c r="J10" s="23">
        <v>-102.51799999999992</v>
      </c>
      <c r="K10" s="24">
        <v>47322.7651</v>
      </c>
      <c r="L10" s="19"/>
      <c r="M10" s="22">
        <v>1021.0986</v>
      </c>
      <c r="N10" s="23">
        <v>2427.7683</v>
      </c>
      <c r="O10" s="23">
        <v>-1406.6697000000001</v>
      </c>
      <c r="P10" s="24">
        <v>47988.2638</v>
      </c>
      <c r="Q10" s="19"/>
      <c r="R10" s="22">
        <v>1077.6192</v>
      </c>
      <c r="S10" s="23">
        <v>1337.9462</v>
      </c>
      <c r="T10" s="23">
        <v>-260.327</v>
      </c>
      <c r="U10" s="24">
        <v>53477.3398</v>
      </c>
      <c r="V10" s="20"/>
    </row>
    <row r="11" spans="2:26" ht="11.25" customHeight="1">
      <c r="B11" s="21" t="s">
        <v>14</v>
      </c>
      <c r="C11" s="22">
        <v>6715.0055</v>
      </c>
      <c r="D11" s="23">
        <v>7737.1751</v>
      </c>
      <c r="E11" s="23">
        <v>-1022.1696000000002</v>
      </c>
      <c r="F11" s="24">
        <v>353497.1657</v>
      </c>
      <c r="G11" s="19"/>
      <c r="H11" s="22">
        <v>536.4779</v>
      </c>
      <c r="I11" s="23">
        <v>981.5106</v>
      </c>
      <c r="J11" s="23">
        <v>-445.0327</v>
      </c>
      <c r="K11" s="24">
        <v>47618.1591</v>
      </c>
      <c r="L11" s="19"/>
      <c r="M11" s="22">
        <v>947.1212</v>
      </c>
      <c r="N11" s="23">
        <v>2366.9942</v>
      </c>
      <c r="O11" s="23">
        <v>-1419.873</v>
      </c>
      <c r="P11" s="24">
        <v>45812.0376</v>
      </c>
      <c r="Q11" s="19"/>
      <c r="R11" s="22">
        <v>1190.7507</v>
      </c>
      <c r="S11" s="23">
        <v>2097.0323</v>
      </c>
      <c r="T11" s="23">
        <v>-906.2815999999998</v>
      </c>
      <c r="U11" s="24">
        <v>53921.6203</v>
      </c>
      <c r="V11" s="20"/>
      <c r="X11" s="7"/>
      <c r="Y11" s="7"/>
      <c r="Z11" s="7"/>
    </row>
    <row r="12" spans="2:26" ht="11.25" customHeight="1">
      <c r="B12" s="21" t="s">
        <v>15</v>
      </c>
      <c r="C12" s="22">
        <v>8260.0128</v>
      </c>
      <c r="D12" s="23">
        <v>7709.6013</v>
      </c>
      <c r="E12" s="23">
        <v>550.4115000000002</v>
      </c>
      <c r="F12" s="24">
        <v>361998.1281</v>
      </c>
      <c r="G12" s="19"/>
      <c r="H12" s="22">
        <v>676.3516</v>
      </c>
      <c r="I12" s="23">
        <v>1149.9769</v>
      </c>
      <c r="J12" s="23">
        <v>-473.6252999999999</v>
      </c>
      <c r="K12" s="24">
        <v>48111.3968</v>
      </c>
      <c r="L12" s="19"/>
      <c r="M12" s="22">
        <v>969.0453</v>
      </c>
      <c r="N12" s="23">
        <v>1655.5265</v>
      </c>
      <c r="O12" s="23">
        <v>-686.4812</v>
      </c>
      <c r="P12" s="24">
        <v>45212.8677</v>
      </c>
      <c r="Q12" s="19"/>
      <c r="R12" s="22">
        <v>1474.4392</v>
      </c>
      <c r="S12" s="23">
        <v>1843.4258</v>
      </c>
      <c r="T12" s="23">
        <v>-368.98659999999995</v>
      </c>
      <c r="U12" s="24">
        <v>55583.8618</v>
      </c>
      <c r="V12" s="20"/>
      <c r="X12" s="7"/>
      <c r="Y12" s="7"/>
      <c r="Z12" s="7"/>
    </row>
    <row r="13" spans="2:22" ht="11.25" customHeight="1">
      <c r="B13" s="21" t="s">
        <v>16</v>
      </c>
      <c r="C13" s="22">
        <v>4673.9909</v>
      </c>
      <c r="D13" s="23">
        <v>8708.255</v>
      </c>
      <c r="E13" s="23">
        <v>-4034.2640999999994</v>
      </c>
      <c r="F13" s="24">
        <v>340554.1334</v>
      </c>
      <c r="G13" s="19"/>
      <c r="H13" s="22">
        <v>332.8415</v>
      </c>
      <c r="I13" s="23">
        <v>918.1616</v>
      </c>
      <c r="J13" s="23">
        <v>-585.3201</v>
      </c>
      <c r="K13" s="24">
        <v>45487.6108</v>
      </c>
      <c r="L13" s="19"/>
      <c r="M13" s="22">
        <v>562.3351</v>
      </c>
      <c r="N13" s="23">
        <v>1425.4362</v>
      </c>
      <c r="O13" s="23">
        <v>-863.1011000000001</v>
      </c>
      <c r="P13" s="24">
        <v>42215.1433</v>
      </c>
      <c r="Q13" s="19"/>
      <c r="R13" s="22">
        <v>936.7937</v>
      </c>
      <c r="S13" s="23">
        <v>964.3119</v>
      </c>
      <c r="T13" s="23">
        <v>-27.518200000000093</v>
      </c>
      <c r="U13" s="24">
        <v>53612.5506</v>
      </c>
      <c r="V13" s="20"/>
    </row>
    <row r="14" spans="2:26" ht="11.25" customHeight="1">
      <c r="B14" s="21" t="s">
        <v>17</v>
      </c>
      <c r="C14" s="22">
        <v>5970.5892</v>
      </c>
      <c r="D14" s="23">
        <v>4428.9829</v>
      </c>
      <c r="E14" s="23">
        <v>1541.6063000000004</v>
      </c>
      <c r="F14" s="24">
        <v>366865.6925</v>
      </c>
      <c r="G14" s="19"/>
      <c r="H14" s="22">
        <v>498.131</v>
      </c>
      <c r="I14" s="23">
        <v>637.1621</v>
      </c>
      <c r="J14" s="23">
        <v>-139.03110000000004</v>
      </c>
      <c r="K14" s="24">
        <v>48113.2411</v>
      </c>
      <c r="L14" s="19"/>
      <c r="M14" s="22">
        <v>525.1965</v>
      </c>
      <c r="N14" s="23">
        <v>1251.2278</v>
      </c>
      <c r="O14" s="23">
        <v>-726.0312999999999</v>
      </c>
      <c r="P14" s="24">
        <v>42094.4522</v>
      </c>
      <c r="Q14" s="19"/>
      <c r="R14" s="22">
        <v>1650.1253</v>
      </c>
      <c r="S14" s="23">
        <v>1510.7706</v>
      </c>
      <c r="T14" s="23">
        <v>139.35469999999987</v>
      </c>
      <c r="U14" s="24">
        <v>55858.7578</v>
      </c>
      <c r="V14" s="20"/>
      <c r="X14" s="7"/>
      <c r="Y14" s="7"/>
      <c r="Z14" s="7"/>
    </row>
    <row r="15" spans="2:22" ht="11.25" customHeight="1">
      <c r="B15" s="21" t="s">
        <v>18</v>
      </c>
      <c r="C15" s="22">
        <v>5495.3437</v>
      </c>
      <c r="D15" s="23">
        <v>5244.4704</v>
      </c>
      <c r="E15" s="23">
        <v>250.8733000000002</v>
      </c>
      <c r="F15" s="24">
        <v>364915.0078</v>
      </c>
      <c r="G15" s="19"/>
      <c r="H15" s="22">
        <v>692.091</v>
      </c>
      <c r="I15" s="23">
        <v>512.2804</v>
      </c>
      <c r="J15" s="23">
        <v>179.81060000000002</v>
      </c>
      <c r="K15" s="24">
        <v>48699.2227</v>
      </c>
      <c r="L15" s="19"/>
      <c r="M15" s="22">
        <v>347.4741</v>
      </c>
      <c r="N15" s="23">
        <v>1214.7393</v>
      </c>
      <c r="O15" s="23">
        <v>-867.2651999999999</v>
      </c>
      <c r="P15" s="24">
        <v>40344.9582</v>
      </c>
      <c r="Q15" s="19"/>
      <c r="R15" s="22">
        <v>2039.4792</v>
      </c>
      <c r="S15" s="23">
        <v>915.9717</v>
      </c>
      <c r="T15" s="23">
        <v>1123.5075</v>
      </c>
      <c r="U15" s="24">
        <v>56970.3468</v>
      </c>
      <c r="V15" s="20"/>
    </row>
    <row r="16" spans="2:26" ht="11.25" customHeight="1">
      <c r="B16" s="21" t="s">
        <v>19</v>
      </c>
      <c r="C16" s="22">
        <v>7638.0867</v>
      </c>
      <c r="D16" s="23">
        <v>5255.7468</v>
      </c>
      <c r="E16" s="23">
        <v>2382.3399</v>
      </c>
      <c r="F16" s="24">
        <v>380598.1213</v>
      </c>
      <c r="G16" s="19"/>
      <c r="H16" s="22">
        <v>812.8738</v>
      </c>
      <c r="I16" s="23">
        <v>702.8964</v>
      </c>
      <c r="J16" s="23">
        <v>109.97739999999999</v>
      </c>
      <c r="K16" s="24">
        <v>49749.1737</v>
      </c>
      <c r="L16" s="19"/>
      <c r="M16" s="22">
        <v>879.1355</v>
      </c>
      <c r="N16" s="23">
        <v>1317.6876</v>
      </c>
      <c r="O16" s="23">
        <v>-438.5521</v>
      </c>
      <c r="P16" s="24">
        <v>42320.6287</v>
      </c>
      <c r="Q16" s="19"/>
      <c r="R16" s="22">
        <v>3420.0368</v>
      </c>
      <c r="S16" s="23">
        <v>1773.3359</v>
      </c>
      <c r="T16" s="23">
        <v>1646.7008999999998</v>
      </c>
      <c r="U16" s="24">
        <v>59936.0605</v>
      </c>
      <c r="V16" s="20"/>
      <c r="X16" s="7"/>
      <c r="Y16" s="7"/>
      <c r="Z16" s="7"/>
    </row>
    <row r="17" spans="2:26" ht="11.25" customHeight="1">
      <c r="B17" s="21" t="s">
        <v>20</v>
      </c>
      <c r="C17" s="22">
        <v>8586.6863</v>
      </c>
      <c r="D17" s="23">
        <v>6825.0649</v>
      </c>
      <c r="E17" s="23">
        <v>1761.621399999999</v>
      </c>
      <c r="F17" s="24">
        <v>388120.3774</v>
      </c>
      <c r="G17" s="19"/>
      <c r="H17" s="22">
        <v>732.98</v>
      </c>
      <c r="I17" s="23">
        <v>1275.9209</v>
      </c>
      <c r="J17" s="23">
        <v>-542.9409</v>
      </c>
      <c r="K17" s="24">
        <v>50854.7748</v>
      </c>
      <c r="L17" s="19"/>
      <c r="M17" s="22">
        <v>1035.8277</v>
      </c>
      <c r="N17" s="23">
        <v>948.79</v>
      </c>
      <c r="O17" s="23">
        <v>87.03770000000009</v>
      </c>
      <c r="P17" s="24">
        <v>43935.5017</v>
      </c>
      <c r="Q17" s="19"/>
      <c r="R17" s="22">
        <v>3526.2793</v>
      </c>
      <c r="S17" s="23">
        <v>1292.2897</v>
      </c>
      <c r="T17" s="23">
        <v>2233.9896</v>
      </c>
      <c r="U17" s="24">
        <v>64893.8308</v>
      </c>
      <c r="V17" s="20"/>
      <c r="X17" s="7"/>
      <c r="Y17" s="7"/>
      <c r="Z17" s="7"/>
    </row>
    <row r="18" spans="2:26" ht="11.25" customHeight="1">
      <c r="B18" s="21" t="s">
        <v>21</v>
      </c>
      <c r="C18" s="22">
        <v>5311.5075</v>
      </c>
      <c r="D18" s="23">
        <v>5850.1309</v>
      </c>
      <c r="E18" s="23">
        <v>-538.6234000000004</v>
      </c>
      <c r="F18" s="24">
        <v>397082.6106</v>
      </c>
      <c r="G18" s="19"/>
      <c r="H18" s="22">
        <v>799.2995</v>
      </c>
      <c r="I18" s="23">
        <v>1311.3002</v>
      </c>
      <c r="J18" s="23">
        <v>-512.0006999999999</v>
      </c>
      <c r="K18" s="24">
        <v>51742.4276</v>
      </c>
      <c r="L18" s="19"/>
      <c r="M18" s="22">
        <v>484.5866</v>
      </c>
      <c r="N18" s="23">
        <v>1907.5598</v>
      </c>
      <c r="O18" s="23">
        <v>-1422.9732</v>
      </c>
      <c r="P18" s="24">
        <v>42755.1932</v>
      </c>
      <c r="Q18" s="19"/>
      <c r="R18" s="22">
        <v>2405.0377</v>
      </c>
      <c r="S18" s="23">
        <v>1182.9244</v>
      </c>
      <c r="T18" s="23">
        <v>1222.1132999999998</v>
      </c>
      <c r="U18" s="24">
        <v>68071.327</v>
      </c>
      <c r="V18" s="20"/>
      <c r="X18" s="7"/>
      <c r="Y18" s="7"/>
      <c r="Z18" s="7"/>
    </row>
    <row r="19" spans="2:26" ht="11.25" customHeight="1">
      <c r="B19" s="21" t="s">
        <v>22</v>
      </c>
      <c r="C19" s="22">
        <v>11203.134</v>
      </c>
      <c r="D19" s="23">
        <v>9155.8154</v>
      </c>
      <c r="E19" s="23">
        <v>2047.3186000000005</v>
      </c>
      <c r="F19" s="24">
        <v>403965.0044</v>
      </c>
      <c r="G19" s="19"/>
      <c r="H19" s="22">
        <v>945.8913</v>
      </c>
      <c r="I19" s="23">
        <v>910.4083</v>
      </c>
      <c r="J19" s="23">
        <v>35.48299999999995</v>
      </c>
      <c r="K19" s="24">
        <v>52580.8825</v>
      </c>
      <c r="L19" s="19"/>
      <c r="M19" s="22">
        <v>1445.3205</v>
      </c>
      <c r="N19" s="23">
        <v>2046.2325</v>
      </c>
      <c r="O19" s="23">
        <v>-600.912</v>
      </c>
      <c r="P19" s="24">
        <v>41673.9592</v>
      </c>
      <c r="Q19" s="19"/>
      <c r="R19" s="22">
        <v>3083.9748</v>
      </c>
      <c r="S19" s="23">
        <v>1275.1483</v>
      </c>
      <c r="T19" s="23">
        <v>1808.8265</v>
      </c>
      <c r="U19" s="24">
        <v>70194.1466</v>
      </c>
      <c r="V19" s="20"/>
      <c r="X19" s="7"/>
      <c r="Y19" s="7"/>
      <c r="Z19" s="7"/>
    </row>
    <row r="20" spans="2:22" ht="15" customHeight="1">
      <c r="B20" s="10" t="s">
        <v>23</v>
      </c>
      <c r="C20" s="25">
        <f>SUM(C8:C19)</f>
        <v>90405.5507</v>
      </c>
      <c r="D20" s="26">
        <f>SUM(D8:D19)</f>
        <v>77792.2513</v>
      </c>
      <c r="E20" s="26">
        <f>SUM(E8:E19)</f>
        <v>12613.299399999998</v>
      </c>
      <c r="F20" s="27"/>
      <c r="G20" s="28"/>
      <c r="H20" s="25">
        <f>SUM(H8:H19)</f>
        <v>10548.376799999998</v>
      </c>
      <c r="I20" s="26">
        <f>SUM(I8:I19)</f>
        <v>10716.662</v>
      </c>
      <c r="J20" s="26">
        <f>SUM(J8:J19)</f>
        <v>-168.28520000000037</v>
      </c>
      <c r="K20" s="27"/>
      <c r="L20" s="28"/>
      <c r="M20" s="25">
        <f>SUM(M8:M19)</f>
        <v>12874.5437</v>
      </c>
      <c r="N20" s="26">
        <f>SUM(N8:N19)</f>
        <v>23108.2667</v>
      </c>
      <c r="O20" s="26">
        <f>SUM(O8:O19)</f>
        <v>-10233.723</v>
      </c>
      <c r="P20" s="27"/>
      <c r="Q20" s="28"/>
      <c r="R20" s="25">
        <f>SUM(R8:R19)</f>
        <v>24614.946</v>
      </c>
      <c r="S20" s="26">
        <f>SUM(S8:S19)</f>
        <v>16424.1625</v>
      </c>
      <c r="T20" s="26">
        <f>SUM(T8:T19)</f>
        <v>8190.7835</v>
      </c>
      <c r="U20" s="27"/>
      <c r="V20" s="20"/>
    </row>
    <row r="21" spans="2:26" ht="11.2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5.75" customHeight="1">
      <c r="B22" s="6" t="s">
        <v>24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W22" s="33"/>
      <c r="X22" s="3"/>
      <c r="Y22" s="3"/>
      <c r="Z22" s="3"/>
      <c r="AA22" s="3"/>
    </row>
    <row r="23" spans="8:27" ht="5.25" customHeight="1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>
      <c r="B24" s="8" t="s">
        <v>2</v>
      </c>
      <c r="C24" s="70" t="s">
        <v>25</v>
      </c>
      <c r="D24" s="71" t="s">
        <v>25</v>
      </c>
      <c r="E24" s="71"/>
      <c r="F24" s="72"/>
      <c r="G24" s="9"/>
      <c r="H24" s="70" t="s">
        <v>26</v>
      </c>
      <c r="I24" s="71" t="s">
        <v>26</v>
      </c>
      <c r="J24" s="71"/>
      <c r="K24" s="72"/>
      <c r="L24" s="9"/>
      <c r="M24" s="70" t="s">
        <v>27</v>
      </c>
      <c r="N24" s="71" t="s">
        <v>27</v>
      </c>
      <c r="O24" s="71"/>
      <c r="P24" s="72"/>
      <c r="Q24" s="9"/>
      <c r="R24" s="70" t="s">
        <v>28</v>
      </c>
      <c r="S24" s="71" t="s">
        <v>28</v>
      </c>
      <c r="T24" s="71"/>
      <c r="U24" s="72"/>
      <c r="W24" s="29"/>
      <c r="Y24" s="37"/>
      <c r="Z24" s="38"/>
      <c r="AA24" s="36"/>
    </row>
    <row r="25" spans="2:27" ht="11.25" customHeight="1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>
      <c r="B26" s="15" t="s">
        <v>11</v>
      </c>
      <c r="C26" s="16">
        <v>188.6827</v>
      </c>
      <c r="D26" s="17">
        <v>317.4688</v>
      </c>
      <c r="E26" s="23">
        <v>-128.78609999999998</v>
      </c>
      <c r="F26" s="18">
        <v>7823.466</v>
      </c>
      <c r="G26" s="19"/>
      <c r="H26" s="16">
        <v>853.4954</v>
      </c>
      <c r="I26" s="17">
        <v>384.6535</v>
      </c>
      <c r="J26" s="23">
        <v>468.8419</v>
      </c>
      <c r="K26" s="18">
        <v>10849.1548</v>
      </c>
      <c r="L26" s="19"/>
      <c r="M26" s="16">
        <v>146.973</v>
      </c>
      <c r="N26" s="17">
        <v>154.5672</v>
      </c>
      <c r="O26" s="23">
        <v>-7.594200000000001</v>
      </c>
      <c r="P26" s="18">
        <v>5005.5593</v>
      </c>
      <c r="Q26" s="19"/>
      <c r="R26" s="16">
        <v>1363.5546</v>
      </c>
      <c r="S26" s="17">
        <v>861.126</v>
      </c>
      <c r="T26" s="23">
        <v>502.42859999999996</v>
      </c>
      <c r="U26" s="18">
        <v>28778.4648</v>
      </c>
      <c r="W26" s="40"/>
      <c r="X26" s="31"/>
      <c r="Y26" s="31"/>
      <c r="Z26" s="31"/>
      <c r="AA26" s="31"/>
    </row>
    <row r="27" spans="2:27" ht="11.25" customHeight="1">
      <c r="B27" s="21" t="s">
        <v>12</v>
      </c>
      <c r="C27" s="22">
        <v>94.198</v>
      </c>
      <c r="D27" s="23">
        <v>518.1211</v>
      </c>
      <c r="E27" s="23">
        <v>-423.9231</v>
      </c>
      <c r="F27" s="24">
        <v>6942.2801</v>
      </c>
      <c r="G27" s="19"/>
      <c r="H27" s="22">
        <v>285.5535</v>
      </c>
      <c r="I27" s="23">
        <v>554.302</v>
      </c>
      <c r="J27" s="23">
        <v>-268.74850000000004</v>
      </c>
      <c r="K27" s="24">
        <v>10103.2531</v>
      </c>
      <c r="L27" s="19"/>
      <c r="M27" s="22">
        <v>228.681</v>
      </c>
      <c r="N27" s="23">
        <v>128.6844</v>
      </c>
      <c r="O27" s="23">
        <v>99.9966</v>
      </c>
      <c r="P27" s="24">
        <v>5267.6616</v>
      </c>
      <c r="Q27" s="19"/>
      <c r="R27" s="22">
        <v>1018.9952</v>
      </c>
      <c r="S27" s="23">
        <v>1067.5707</v>
      </c>
      <c r="T27" s="23">
        <v>-48.575500000000034</v>
      </c>
      <c r="U27" s="24">
        <v>29087.8801</v>
      </c>
      <c r="W27" s="40"/>
      <c r="X27" s="31"/>
      <c r="Y27" s="31"/>
      <c r="Z27" s="31"/>
      <c r="AA27" s="31"/>
    </row>
    <row r="28" spans="2:27" ht="11.25" customHeight="1">
      <c r="B28" s="21" t="s">
        <v>13</v>
      </c>
      <c r="C28" s="22">
        <v>59.239</v>
      </c>
      <c r="D28" s="23">
        <v>349.6064</v>
      </c>
      <c r="E28" s="23">
        <v>-290.36740000000003</v>
      </c>
      <c r="F28" s="24">
        <v>6584.1541</v>
      </c>
      <c r="G28" s="19"/>
      <c r="H28" s="22">
        <v>175.4614</v>
      </c>
      <c r="I28" s="23">
        <v>753.403</v>
      </c>
      <c r="J28" s="23">
        <v>-577.9416</v>
      </c>
      <c r="K28" s="24">
        <v>9390.624</v>
      </c>
      <c r="L28" s="19"/>
      <c r="M28" s="22">
        <v>908.5715</v>
      </c>
      <c r="N28" s="23">
        <v>104.831</v>
      </c>
      <c r="O28" s="23">
        <v>803.7405</v>
      </c>
      <c r="P28" s="24">
        <v>6697.737</v>
      </c>
      <c r="Q28" s="19"/>
      <c r="R28" s="22">
        <v>1105.896</v>
      </c>
      <c r="S28" s="23">
        <v>1300.0199</v>
      </c>
      <c r="T28" s="23">
        <v>-194.12390000000005</v>
      </c>
      <c r="U28" s="24">
        <v>28841.3885</v>
      </c>
      <c r="W28" s="40"/>
      <c r="X28" s="31"/>
      <c r="Y28" s="31"/>
      <c r="Z28" s="31"/>
      <c r="AA28" s="31"/>
    </row>
    <row r="29" spans="2:27" ht="11.25" customHeight="1">
      <c r="B29" s="21" t="s">
        <v>14</v>
      </c>
      <c r="C29" s="22">
        <v>73.51</v>
      </c>
      <c r="D29" s="23">
        <v>245.0169</v>
      </c>
      <c r="E29" s="23">
        <v>-171.50689999999997</v>
      </c>
      <c r="F29" s="24">
        <v>6788.4275</v>
      </c>
      <c r="G29" s="19"/>
      <c r="H29" s="22">
        <v>115.4667</v>
      </c>
      <c r="I29" s="23">
        <v>688.0014</v>
      </c>
      <c r="J29" s="23">
        <v>-572.5346999999999</v>
      </c>
      <c r="K29" s="24">
        <v>9029.7872</v>
      </c>
      <c r="L29" s="19"/>
      <c r="M29" s="22">
        <v>1593.7802</v>
      </c>
      <c r="N29" s="23">
        <v>289.5456</v>
      </c>
      <c r="O29" s="23">
        <v>1304.2346</v>
      </c>
      <c r="P29" s="24">
        <v>8730.5413</v>
      </c>
      <c r="Q29" s="19"/>
      <c r="R29" s="22">
        <v>776.182</v>
      </c>
      <c r="S29" s="23">
        <v>997.153</v>
      </c>
      <c r="T29" s="23">
        <v>-220.971</v>
      </c>
      <c r="U29" s="24">
        <v>29533.2969</v>
      </c>
      <c r="W29" s="40"/>
      <c r="X29" s="31"/>
      <c r="Y29" s="31"/>
      <c r="Z29" s="31"/>
      <c r="AA29" s="31"/>
    </row>
    <row r="30" spans="2:27" ht="11.25" customHeight="1">
      <c r="B30" s="21" t="s">
        <v>15</v>
      </c>
      <c r="C30" s="22">
        <v>191.6848</v>
      </c>
      <c r="D30" s="23">
        <v>227.0128</v>
      </c>
      <c r="E30" s="23">
        <v>-35.328</v>
      </c>
      <c r="F30" s="24">
        <v>6695.609</v>
      </c>
      <c r="G30" s="19"/>
      <c r="H30" s="22">
        <v>258.1914</v>
      </c>
      <c r="I30" s="23">
        <v>262.5167</v>
      </c>
      <c r="J30" s="23">
        <v>-4.325300000000027</v>
      </c>
      <c r="K30" s="24">
        <v>9171.4823</v>
      </c>
      <c r="L30" s="19"/>
      <c r="M30" s="22">
        <v>1631.2772</v>
      </c>
      <c r="N30" s="23">
        <v>1328.8687</v>
      </c>
      <c r="O30" s="23">
        <v>302.4085</v>
      </c>
      <c r="P30" s="24">
        <v>8702.9528</v>
      </c>
      <c r="Q30" s="19"/>
      <c r="R30" s="22">
        <v>776.2908</v>
      </c>
      <c r="S30" s="23">
        <v>1419.7111</v>
      </c>
      <c r="T30" s="23">
        <v>-643.4203</v>
      </c>
      <c r="U30" s="24">
        <v>29167.9028</v>
      </c>
      <c r="W30" s="40"/>
      <c r="X30" s="31"/>
      <c r="Y30" s="31"/>
      <c r="Z30" s="31"/>
      <c r="AA30" s="31"/>
    </row>
    <row r="31" spans="2:27" ht="11.25" customHeight="1">
      <c r="B31" s="21" t="s">
        <v>16</v>
      </c>
      <c r="C31" s="22">
        <v>33.2097</v>
      </c>
      <c r="D31" s="23">
        <v>177.8608</v>
      </c>
      <c r="E31" s="23">
        <v>-144.6511</v>
      </c>
      <c r="F31" s="24">
        <v>5858.1332</v>
      </c>
      <c r="G31" s="19"/>
      <c r="H31" s="22">
        <v>82.2924</v>
      </c>
      <c r="I31" s="23">
        <v>403.8191</v>
      </c>
      <c r="J31" s="23">
        <v>-321.5267</v>
      </c>
      <c r="K31" s="24">
        <v>8428.2298</v>
      </c>
      <c r="L31" s="19"/>
      <c r="M31" s="22">
        <v>437.9755</v>
      </c>
      <c r="N31" s="23">
        <v>1011.5828</v>
      </c>
      <c r="O31" s="23">
        <v>-573.6073</v>
      </c>
      <c r="P31" s="24">
        <v>8097.0475</v>
      </c>
      <c r="Q31" s="19"/>
      <c r="R31" s="22">
        <v>814.2055</v>
      </c>
      <c r="S31" s="23">
        <v>1703.3696</v>
      </c>
      <c r="T31" s="23">
        <v>-889.1641</v>
      </c>
      <c r="U31" s="24">
        <v>26594.1554</v>
      </c>
      <c r="W31" s="40"/>
      <c r="X31" s="31"/>
      <c r="Y31" s="31"/>
      <c r="Z31" s="31"/>
      <c r="AA31" s="31"/>
    </row>
    <row r="32" spans="2:27" ht="11.25" customHeight="1">
      <c r="B32" s="21" t="s">
        <v>17</v>
      </c>
      <c r="C32" s="22">
        <v>51.4643</v>
      </c>
      <c r="D32" s="23">
        <v>161.043</v>
      </c>
      <c r="E32" s="23">
        <v>-109.5787</v>
      </c>
      <c r="F32" s="24">
        <v>5402.2829</v>
      </c>
      <c r="G32" s="19"/>
      <c r="H32" s="22">
        <v>66.1025</v>
      </c>
      <c r="I32" s="23">
        <v>214.3543</v>
      </c>
      <c r="J32" s="23">
        <v>-148.2518</v>
      </c>
      <c r="K32" s="24">
        <v>8432.6337</v>
      </c>
      <c r="L32" s="19"/>
      <c r="M32" s="22">
        <v>841.7362</v>
      </c>
      <c r="N32" s="23">
        <v>350.333</v>
      </c>
      <c r="O32" s="23">
        <v>491.4032</v>
      </c>
      <c r="P32" s="24">
        <v>8414.4078</v>
      </c>
      <c r="Q32" s="19"/>
      <c r="R32" s="22">
        <v>382.7397</v>
      </c>
      <c r="S32" s="23">
        <v>739.881</v>
      </c>
      <c r="T32" s="23">
        <v>-357.14129999999994</v>
      </c>
      <c r="U32" s="24">
        <v>25889.1889</v>
      </c>
      <c r="W32" s="40"/>
      <c r="X32" s="31"/>
      <c r="Y32" s="31"/>
      <c r="Z32" s="31"/>
      <c r="AA32" s="31"/>
    </row>
    <row r="33" spans="2:27" ht="11.25" customHeight="1">
      <c r="B33" s="21" t="s">
        <v>18</v>
      </c>
      <c r="C33" s="22">
        <v>61.8816</v>
      </c>
      <c r="D33" s="23">
        <v>214.0889</v>
      </c>
      <c r="E33" s="23">
        <v>-152.2073</v>
      </c>
      <c r="F33" s="24">
        <v>4675.3661</v>
      </c>
      <c r="G33" s="19"/>
      <c r="H33" s="22">
        <v>94.9935</v>
      </c>
      <c r="I33" s="23">
        <v>293.4109</v>
      </c>
      <c r="J33" s="23">
        <v>-198.41740000000004</v>
      </c>
      <c r="K33" s="24">
        <v>8458.6434</v>
      </c>
      <c r="L33" s="19"/>
      <c r="M33" s="22">
        <v>175.2612</v>
      </c>
      <c r="N33" s="23">
        <v>651.8634</v>
      </c>
      <c r="O33" s="23">
        <v>-476.6021999999999</v>
      </c>
      <c r="P33" s="24">
        <v>7710.3099</v>
      </c>
      <c r="Q33" s="19"/>
      <c r="R33" s="22">
        <v>382.0471</v>
      </c>
      <c r="S33" s="23">
        <v>890.5546</v>
      </c>
      <c r="T33" s="23">
        <v>-508.50750000000005</v>
      </c>
      <c r="U33" s="24">
        <v>24669.3306</v>
      </c>
      <c r="W33" s="40"/>
      <c r="X33" s="31"/>
      <c r="Y33" s="31"/>
      <c r="Z33" s="31"/>
      <c r="AA33" s="31"/>
    </row>
    <row r="34" spans="2:27" ht="11.25" customHeight="1">
      <c r="B34" s="21" t="s">
        <v>19</v>
      </c>
      <c r="C34" s="22">
        <v>109.1434</v>
      </c>
      <c r="D34" s="23">
        <v>179.6462</v>
      </c>
      <c r="E34" s="23">
        <v>-70.5028</v>
      </c>
      <c r="F34" s="24">
        <v>4988.7573</v>
      </c>
      <c r="G34" s="19"/>
      <c r="H34" s="22">
        <v>370.1794</v>
      </c>
      <c r="I34" s="23">
        <v>435.2085</v>
      </c>
      <c r="J34" s="23">
        <v>-65.02910000000003</v>
      </c>
      <c r="K34" s="24">
        <v>8570.1775</v>
      </c>
      <c r="L34" s="19"/>
      <c r="M34" s="22">
        <v>302.311</v>
      </c>
      <c r="N34" s="23">
        <v>254.8769</v>
      </c>
      <c r="O34" s="23">
        <v>47.43409999999997</v>
      </c>
      <c r="P34" s="24">
        <v>8173.6533</v>
      </c>
      <c r="Q34" s="19"/>
      <c r="R34" s="22">
        <v>464.0239</v>
      </c>
      <c r="S34" s="23">
        <v>683.3678</v>
      </c>
      <c r="T34" s="23">
        <v>-219.34389999999996</v>
      </c>
      <c r="U34" s="24">
        <v>25162.8082</v>
      </c>
      <c r="W34" s="40"/>
      <c r="X34" s="31"/>
      <c r="Y34" s="31"/>
      <c r="Z34" s="31"/>
      <c r="AA34" s="31"/>
    </row>
    <row r="35" spans="2:27" ht="11.25" customHeight="1">
      <c r="B35" s="21" t="s">
        <v>20</v>
      </c>
      <c r="C35" s="22">
        <v>120.1473</v>
      </c>
      <c r="D35" s="23">
        <v>200.9106</v>
      </c>
      <c r="E35" s="23">
        <v>-80.76329999999999</v>
      </c>
      <c r="F35" s="24">
        <v>5422.9109</v>
      </c>
      <c r="G35" s="19"/>
      <c r="H35" s="22">
        <v>194.8591</v>
      </c>
      <c r="I35" s="23">
        <v>266.0611</v>
      </c>
      <c r="J35" s="23">
        <v>-71.202</v>
      </c>
      <c r="K35" s="24">
        <v>8752.4008</v>
      </c>
      <c r="L35" s="19"/>
      <c r="M35" s="22">
        <v>301.5495</v>
      </c>
      <c r="N35" s="23">
        <v>409.4057</v>
      </c>
      <c r="O35" s="23">
        <v>-107.8562</v>
      </c>
      <c r="P35" s="24">
        <v>8039.905</v>
      </c>
      <c r="Q35" s="19"/>
      <c r="R35" s="22">
        <v>720.2369</v>
      </c>
      <c r="S35" s="23">
        <v>1275.3466</v>
      </c>
      <c r="T35" s="23">
        <v>-555.1097000000001</v>
      </c>
      <c r="U35" s="24">
        <v>25554.7219</v>
      </c>
      <c r="W35" s="40"/>
      <c r="X35" s="31"/>
      <c r="Y35" s="31"/>
      <c r="Z35" s="31"/>
      <c r="AA35" s="31"/>
    </row>
    <row r="36" spans="2:27" ht="11.25" customHeight="1">
      <c r="B36" s="21" t="s">
        <v>21</v>
      </c>
      <c r="C36" s="22">
        <v>153.8523</v>
      </c>
      <c r="D36" s="23">
        <v>227.6284</v>
      </c>
      <c r="E36" s="23">
        <v>-73.77609999999999</v>
      </c>
      <c r="F36" s="24">
        <v>5333.0265</v>
      </c>
      <c r="G36" s="19"/>
      <c r="H36" s="22">
        <v>249.8199</v>
      </c>
      <c r="I36" s="23">
        <v>209.5241</v>
      </c>
      <c r="J36" s="23">
        <v>40.295799999999986</v>
      </c>
      <c r="K36" s="24">
        <v>9269.9367</v>
      </c>
      <c r="L36" s="19"/>
      <c r="M36" s="22">
        <v>342.2033</v>
      </c>
      <c r="N36" s="23">
        <v>333.8255</v>
      </c>
      <c r="O36" s="23">
        <v>8.377800000000036</v>
      </c>
      <c r="P36" s="24">
        <v>8276.2478</v>
      </c>
      <c r="Q36" s="19"/>
      <c r="R36" s="22">
        <v>527.7107</v>
      </c>
      <c r="S36" s="23">
        <v>622.4268</v>
      </c>
      <c r="T36" s="23">
        <v>-94.71609999999998</v>
      </c>
      <c r="U36" s="24">
        <v>25983.3814</v>
      </c>
      <c r="W36" s="40"/>
      <c r="X36" s="31"/>
      <c r="Y36" s="31"/>
      <c r="Z36" s="31"/>
      <c r="AA36" s="31"/>
    </row>
    <row r="37" spans="2:27" ht="11.25" customHeight="1">
      <c r="B37" s="21" t="s">
        <v>22</v>
      </c>
      <c r="C37" s="22">
        <v>244.8118</v>
      </c>
      <c r="D37" s="23">
        <v>436.1668</v>
      </c>
      <c r="E37" s="23">
        <v>-191.35500000000002</v>
      </c>
      <c r="F37" s="24">
        <v>5311.6618</v>
      </c>
      <c r="G37" s="19"/>
      <c r="H37" s="22">
        <v>446.108</v>
      </c>
      <c r="I37" s="23">
        <v>289.6231</v>
      </c>
      <c r="J37" s="23">
        <v>156.48489999999998</v>
      </c>
      <c r="K37" s="24">
        <v>9261.2662</v>
      </c>
      <c r="L37" s="19"/>
      <c r="M37" s="22">
        <v>481.4708</v>
      </c>
      <c r="N37" s="23">
        <v>324.9158</v>
      </c>
      <c r="O37" s="23">
        <v>156.555</v>
      </c>
      <c r="P37" s="24">
        <v>8397.7667</v>
      </c>
      <c r="Q37" s="19"/>
      <c r="R37" s="22">
        <v>880.8977</v>
      </c>
      <c r="S37" s="23">
        <v>783.4867</v>
      </c>
      <c r="T37" s="23">
        <v>97.41099999999994</v>
      </c>
      <c r="U37" s="24">
        <v>24648.905</v>
      </c>
      <c r="W37" s="40"/>
      <c r="X37" s="31"/>
      <c r="Y37" s="31"/>
      <c r="Z37" s="31"/>
      <c r="AA37" s="31"/>
    </row>
    <row r="38" spans="2:27" ht="15.75" customHeight="1">
      <c r="B38" s="10" t="s">
        <v>23</v>
      </c>
      <c r="C38" s="25">
        <f>SUM(C26:C37)</f>
        <v>1381.8249</v>
      </c>
      <c r="D38" s="26">
        <f>SUM(D26:D37)</f>
        <v>3254.5707000000007</v>
      </c>
      <c r="E38" s="26">
        <f>SUM(E26:E37)</f>
        <v>-1872.7458000000004</v>
      </c>
      <c r="F38" s="27"/>
      <c r="G38" s="28"/>
      <c r="H38" s="25">
        <f>SUM(H26:H37)</f>
        <v>3192.5232</v>
      </c>
      <c r="I38" s="26">
        <f>SUM(I26:I37)</f>
        <v>4754.8777</v>
      </c>
      <c r="J38" s="26">
        <f>SUM(J26:J37)</f>
        <v>-1562.3545</v>
      </c>
      <c r="K38" s="27"/>
      <c r="L38" s="28"/>
      <c r="M38" s="25">
        <f>SUM(M26:M37)</f>
        <v>7391.790400000001</v>
      </c>
      <c r="N38" s="26">
        <f>SUM(N26:N37)</f>
        <v>5343.3</v>
      </c>
      <c r="O38" s="26">
        <f>SUM(O26:O37)</f>
        <v>2048.4904</v>
      </c>
      <c r="P38" s="27"/>
      <c r="Q38" s="28"/>
      <c r="R38" s="25">
        <f>SUM(R26:R37)</f>
        <v>9212.780099999998</v>
      </c>
      <c r="S38" s="26">
        <f>SUM(S26:S37)</f>
        <v>12344.0138</v>
      </c>
      <c r="T38" s="26">
        <f>SUM(T26:T37)</f>
        <v>-3131.2336999999998</v>
      </c>
      <c r="U38" s="27"/>
      <c r="W38" s="29"/>
      <c r="X38" s="30"/>
      <c r="Y38" s="30"/>
      <c r="Z38" s="30"/>
      <c r="AA38" s="30"/>
    </row>
    <row r="39" spans="8:19" ht="11.25" customHeight="1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1" ht="12.75" customHeight="1">
      <c r="B40" s="6" t="s">
        <v>29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" t="s">
        <v>30</v>
      </c>
      <c r="P40" s="3"/>
      <c r="Q40" s="2"/>
      <c r="R40" s="6" t="s">
        <v>31</v>
      </c>
      <c r="T40" s="7"/>
      <c r="U40" s="31"/>
    </row>
    <row r="41" spans="2:21" ht="5.25" customHeight="1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2" ht="14.25" customHeight="1">
      <c r="B42" s="8" t="s">
        <v>2</v>
      </c>
      <c r="C42" s="70" t="s">
        <v>32</v>
      </c>
      <c r="D42" s="71" t="s">
        <v>25</v>
      </c>
      <c r="E42" s="71"/>
      <c r="F42" s="72"/>
      <c r="G42" s="9"/>
      <c r="H42" s="70" t="s">
        <v>33</v>
      </c>
      <c r="I42" s="71" t="s">
        <v>25</v>
      </c>
      <c r="J42" s="71"/>
      <c r="K42" s="72"/>
      <c r="L42" s="9"/>
      <c r="M42" s="70" t="s">
        <v>34</v>
      </c>
      <c r="N42" s="71" t="s">
        <v>25</v>
      </c>
      <c r="O42" s="71"/>
      <c r="P42" s="72"/>
      <c r="Q42" s="9"/>
      <c r="R42" s="70" t="s">
        <v>35</v>
      </c>
      <c r="S42" s="71" t="s">
        <v>25</v>
      </c>
      <c r="T42" s="71"/>
      <c r="U42" s="72"/>
      <c r="V42" s="36"/>
    </row>
    <row r="43" spans="2:22" ht="11.25" customHeight="1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2" ht="11.25" customHeight="1">
      <c r="B44" s="15" t="s">
        <v>11</v>
      </c>
      <c r="C44" s="16">
        <v>4535.2516</v>
      </c>
      <c r="D44" s="17">
        <v>1894.2532</v>
      </c>
      <c r="E44" s="17">
        <v>2640.9983999999995</v>
      </c>
      <c r="F44" s="18">
        <v>294700.3922</v>
      </c>
      <c r="G44" s="19"/>
      <c r="H44" s="16">
        <v>801.2371</v>
      </c>
      <c r="I44" s="17">
        <v>1321.2716</v>
      </c>
      <c r="J44" s="23">
        <v>-520.0345</v>
      </c>
      <c r="K44" s="18">
        <v>169456.1837</v>
      </c>
      <c r="L44" s="19"/>
      <c r="M44" s="16">
        <v>1468.7533</v>
      </c>
      <c r="N44" s="17">
        <v>1343.4893</v>
      </c>
      <c r="O44" s="17">
        <v>125.26400000000012</v>
      </c>
      <c r="P44" s="18">
        <v>38143.4117</v>
      </c>
      <c r="Q44" s="19"/>
      <c r="R44" s="16">
        <v>2072.2438</v>
      </c>
      <c r="S44" s="17">
        <v>1535.4312</v>
      </c>
      <c r="T44" s="23">
        <v>536.8126000000002</v>
      </c>
      <c r="U44" s="18">
        <v>63384.711</v>
      </c>
      <c r="V44" s="31"/>
    </row>
    <row r="45" spans="2:22" ht="11.25" customHeight="1">
      <c r="B45" s="21" t="s">
        <v>12</v>
      </c>
      <c r="C45" s="22">
        <v>4331.2897</v>
      </c>
      <c r="D45" s="23">
        <v>2518.6895</v>
      </c>
      <c r="E45" s="23">
        <v>1812.6002000000003</v>
      </c>
      <c r="F45" s="24">
        <v>299955.3512</v>
      </c>
      <c r="G45" s="19"/>
      <c r="H45" s="22">
        <v>837.6945</v>
      </c>
      <c r="I45" s="23">
        <v>1249.6184</v>
      </c>
      <c r="J45" s="23">
        <v>-411.9239000000001</v>
      </c>
      <c r="K45" s="24">
        <v>171373.9843</v>
      </c>
      <c r="L45" s="19"/>
      <c r="M45" s="22">
        <v>1939.2101</v>
      </c>
      <c r="N45" s="23">
        <v>1068.8954</v>
      </c>
      <c r="O45" s="23">
        <v>870.3146999999999</v>
      </c>
      <c r="P45" s="24">
        <v>39815.088</v>
      </c>
      <c r="Q45" s="19"/>
      <c r="R45" s="22">
        <v>1498.3726</v>
      </c>
      <c r="S45" s="23">
        <v>1729.5342</v>
      </c>
      <c r="T45" s="23">
        <v>-231.16160000000013</v>
      </c>
      <c r="U45" s="24">
        <v>63256.0034</v>
      </c>
      <c r="V45" s="31"/>
    </row>
    <row r="46" spans="2:22" ht="11.25" customHeight="1">
      <c r="B46" s="21" t="s">
        <v>13</v>
      </c>
      <c r="C46" s="22">
        <v>4146.5155</v>
      </c>
      <c r="D46" s="23">
        <v>3235.9502</v>
      </c>
      <c r="E46" s="23">
        <v>910.5653000000002</v>
      </c>
      <c r="F46" s="24">
        <v>308260.9245</v>
      </c>
      <c r="G46" s="19"/>
      <c r="H46" s="22">
        <v>719.2714</v>
      </c>
      <c r="I46" s="23">
        <v>1155.0439</v>
      </c>
      <c r="J46" s="23">
        <v>-435.7724999999999</v>
      </c>
      <c r="K46" s="24">
        <v>173794.5098</v>
      </c>
      <c r="L46" s="19"/>
      <c r="M46" s="22">
        <v>3027.4508</v>
      </c>
      <c r="N46" s="23">
        <v>969.182</v>
      </c>
      <c r="O46" s="23">
        <v>2058.2688</v>
      </c>
      <c r="P46" s="24">
        <v>43786.7577</v>
      </c>
      <c r="Q46" s="19"/>
      <c r="R46" s="22">
        <v>1661.7264</v>
      </c>
      <c r="S46" s="23">
        <v>1868.2957</v>
      </c>
      <c r="T46" s="23">
        <v>-206.56929999999988</v>
      </c>
      <c r="U46" s="24">
        <v>62801.4208</v>
      </c>
      <c r="V46" s="31"/>
    </row>
    <row r="47" spans="2:22" ht="11.25" customHeight="1">
      <c r="B47" s="21" t="s">
        <v>14</v>
      </c>
      <c r="C47" s="22">
        <v>4111.2564</v>
      </c>
      <c r="D47" s="23">
        <v>2412.5909</v>
      </c>
      <c r="E47" s="23">
        <v>1698.6655</v>
      </c>
      <c r="F47" s="24">
        <v>332442.7345</v>
      </c>
      <c r="G47" s="19"/>
      <c r="H47" s="22">
        <v>2603.5317</v>
      </c>
      <c r="I47" s="23">
        <v>1676.1713</v>
      </c>
      <c r="J47" s="23">
        <v>927.3604</v>
      </c>
      <c r="K47" s="24">
        <v>178050.3443</v>
      </c>
      <c r="L47" s="19"/>
      <c r="M47" s="22">
        <v>2713.8098</v>
      </c>
      <c r="N47" s="23">
        <v>1750.7832</v>
      </c>
      <c r="O47" s="23">
        <v>963.0265999999999</v>
      </c>
      <c r="P47" s="24">
        <v>45112.2543</v>
      </c>
      <c r="Q47" s="19"/>
      <c r="R47" s="22">
        <v>1785.557</v>
      </c>
      <c r="S47" s="23">
        <v>1978.7122</v>
      </c>
      <c r="T47" s="23">
        <v>-193.15519999999992</v>
      </c>
      <c r="U47" s="24">
        <v>63160.4433</v>
      </c>
      <c r="V47" s="31"/>
    </row>
    <row r="48" spans="2:22" ht="11.25" customHeight="1">
      <c r="B48" s="21" t="s">
        <v>15</v>
      </c>
      <c r="C48" s="22">
        <v>4922.7181</v>
      </c>
      <c r="D48" s="23">
        <v>3089.8766</v>
      </c>
      <c r="E48" s="23">
        <v>1832.8415</v>
      </c>
      <c r="F48" s="24">
        <v>345436.3448</v>
      </c>
      <c r="G48" s="19"/>
      <c r="H48" s="22">
        <v>846.9841</v>
      </c>
      <c r="I48" s="23">
        <v>1416.3851</v>
      </c>
      <c r="J48" s="23">
        <v>-569.401</v>
      </c>
      <c r="K48" s="24">
        <v>182054.3645</v>
      </c>
      <c r="L48" s="19"/>
      <c r="M48" s="22">
        <v>3401.6</v>
      </c>
      <c r="N48" s="23">
        <v>2127.8926</v>
      </c>
      <c r="O48" s="23">
        <v>1273.7073999999998</v>
      </c>
      <c r="P48" s="24">
        <v>49158.0003</v>
      </c>
      <c r="Q48" s="19"/>
      <c r="R48" s="22">
        <v>1475.7556</v>
      </c>
      <c r="S48" s="23">
        <v>1841.545</v>
      </c>
      <c r="T48" s="23">
        <v>-365.7894000000001</v>
      </c>
      <c r="U48" s="24">
        <v>63175.2525</v>
      </c>
      <c r="V48" s="31"/>
    </row>
    <row r="49" spans="2:22" ht="11.25" customHeight="1">
      <c r="B49" s="21" t="s">
        <v>16</v>
      </c>
      <c r="C49" s="22">
        <v>3232.3282</v>
      </c>
      <c r="D49" s="23">
        <v>2758.0116</v>
      </c>
      <c r="E49" s="23">
        <v>474.3166000000001</v>
      </c>
      <c r="F49" s="24">
        <v>334520.9899</v>
      </c>
      <c r="G49" s="19"/>
      <c r="H49" s="22">
        <v>667.8224</v>
      </c>
      <c r="I49" s="23">
        <v>1029.5444</v>
      </c>
      <c r="J49" s="23">
        <v>-361.722</v>
      </c>
      <c r="K49" s="24">
        <v>174928.9447</v>
      </c>
      <c r="L49" s="19"/>
      <c r="M49" s="22">
        <v>2090.4688</v>
      </c>
      <c r="N49" s="23">
        <v>1554.3184</v>
      </c>
      <c r="O49" s="23">
        <v>536.1504</v>
      </c>
      <c r="P49" s="24">
        <v>49480.0643</v>
      </c>
      <c r="Q49" s="19"/>
      <c r="R49" s="22">
        <v>1398.5647</v>
      </c>
      <c r="S49" s="23">
        <v>1631.4122</v>
      </c>
      <c r="T49" s="23">
        <v>-232.84750000000008</v>
      </c>
      <c r="U49" s="24">
        <v>59250.8114</v>
      </c>
      <c r="V49" s="31"/>
    </row>
    <row r="50" spans="2:22" ht="11.25" customHeight="1">
      <c r="B50" s="21" t="s">
        <v>17</v>
      </c>
      <c r="C50" s="22">
        <v>3874.5037</v>
      </c>
      <c r="D50" s="23">
        <v>1914.4869</v>
      </c>
      <c r="E50" s="23">
        <v>1960.0168</v>
      </c>
      <c r="F50" s="24">
        <v>347315.6718</v>
      </c>
      <c r="G50" s="19"/>
      <c r="H50" s="22">
        <v>634.2518</v>
      </c>
      <c r="I50" s="23">
        <v>719.5098</v>
      </c>
      <c r="J50" s="23">
        <v>-85.25800000000004</v>
      </c>
      <c r="K50" s="24">
        <v>182433.7291</v>
      </c>
      <c r="L50" s="19"/>
      <c r="M50" s="22">
        <v>3190.3564</v>
      </c>
      <c r="N50" s="23">
        <v>844.9041</v>
      </c>
      <c r="O50" s="23">
        <v>2345.4523</v>
      </c>
      <c r="P50" s="24">
        <v>53376.5714</v>
      </c>
      <c r="Q50" s="19"/>
      <c r="R50" s="22">
        <v>847.2981</v>
      </c>
      <c r="S50" s="23">
        <v>925.2396</v>
      </c>
      <c r="T50" s="23">
        <v>-77.94150000000002</v>
      </c>
      <c r="U50" s="24">
        <v>58904.1233</v>
      </c>
      <c r="V50" s="31"/>
    </row>
    <row r="51" spans="2:22" ht="11.25" customHeight="1">
      <c r="B51" s="21" t="s">
        <v>18</v>
      </c>
      <c r="C51" s="22">
        <v>2597.7433</v>
      </c>
      <c r="D51" s="23">
        <v>2654.615</v>
      </c>
      <c r="E51" s="23">
        <v>-56.87169999999969</v>
      </c>
      <c r="F51" s="24">
        <v>341268.0201</v>
      </c>
      <c r="G51" s="19"/>
      <c r="H51" s="22">
        <v>588.3874</v>
      </c>
      <c r="I51" s="23">
        <v>1142.5218</v>
      </c>
      <c r="J51" s="23">
        <v>-554.1344</v>
      </c>
      <c r="K51" s="24">
        <v>179046.943</v>
      </c>
      <c r="L51" s="19"/>
      <c r="M51" s="22">
        <v>2426.0846</v>
      </c>
      <c r="N51" s="23">
        <v>2196.8389</v>
      </c>
      <c r="O51" s="23">
        <v>229.24569999999994</v>
      </c>
      <c r="P51" s="24">
        <v>52120.8238</v>
      </c>
      <c r="Q51" s="19"/>
      <c r="R51" s="22">
        <v>767.5371</v>
      </c>
      <c r="S51" s="23">
        <v>1311.8382</v>
      </c>
      <c r="T51" s="23">
        <v>-544.3010999999999</v>
      </c>
      <c r="U51" s="24">
        <v>57059.613</v>
      </c>
      <c r="V51" s="31"/>
    </row>
    <row r="52" spans="2:22" ht="11.25" customHeight="1">
      <c r="B52" s="21" t="s">
        <v>19</v>
      </c>
      <c r="C52" s="22">
        <v>18315.9176</v>
      </c>
      <c r="D52" s="23">
        <v>18975.5966</v>
      </c>
      <c r="E52" s="23">
        <v>-659.6790000000001</v>
      </c>
      <c r="F52" s="24">
        <v>353492.3693</v>
      </c>
      <c r="G52" s="19"/>
      <c r="H52" s="22">
        <v>534.9541</v>
      </c>
      <c r="I52" s="23">
        <v>1129.817</v>
      </c>
      <c r="J52" s="23">
        <v>-594.8629</v>
      </c>
      <c r="K52" s="24">
        <v>177508.9247</v>
      </c>
      <c r="L52" s="19"/>
      <c r="M52" s="22">
        <v>1928.5484</v>
      </c>
      <c r="N52" s="23">
        <v>2212.5772</v>
      </c>
      <c r="O52" s="23">
        <v>-284.0288000000003</v>
      </c>
      <c r="P52" s="24">
        <v>51457.9289</v>
      </c>
      <c r="Q52" s="19"/>
      <c r="R52" s="22">
        <v>1828.3222</v>
      </c>
      <c r="S52" s="23">
        <v>1870.387</v>
      </c>
      <c r="T52" s="23">
        <v>-42.06479999999988</v>
      </c>
      <c r="U52" s="24">
        <v>59989.5366</v>
      </c>
      <c r="V52" s="31"/>
    </row>
    <row r="53" spans="2:22" ht="11.25" customHeight="1">
      <c r="B53" s="21" t="s">
        <v>20</v>
      </c>
      <c r="C53" s="22">
        <v>4294.8341</v>
      </c>
      <c r="D53" s="23">
        <v>3542.6696</v>
      </c>
      <c r="E53" s="23">
        <v>752.1644999999999</v>
      </c>
      <c r="F53" s="24">
        <v>372667.2887</v>
      </c>
      <c r="G53" s="19"/>
      <c r="H53" s="22">
        <v>732.5842</v>
      </c>
      <c r="I53" s="23">
        <v>1476.4542</v>
      </c>
      <c r="J53" s="23">
        <v>-743.8699999999999</v>
      </c>
      <c r="K53" s="24">
        <v>182668.9871</v>
      </c>
      <c r="L53" s="19"/>
      <c r="M53" s="22">
        <v>1830.2102</v>
      </c>
      <c r="N53" s="23">
        <v>2963.0128</v>
      </c>
      <c r="O53" s="23">
        <v>-1132.8026</v>
      </c>
      <c r="P53" s="24">
        <v>52649.8485</v>
      </c>
      <c r="Q53" s="19"/>
      <c r="R53" s="22">
        <v>1536.6213</v>
      </c>
      <c r="S53" s="23">
        <v>1572.4679</v>
      </c>
      <c r="T53" s="23">
        <v>-35.84660000000008</v>
      </c>
      <c r="U53" s="24">
        <v>62552.056</v>
      </c>
      <c r="V53" s="31"/>
    </row>
    <row r="54" spans="2:22" ht="11.25" customHeight="1">
      <c r="B54" s="21" t="s">
        <v>21</v>
      </c>
      <c r="C54" s="22">
        <v>4397.6514</v>
      </c>
      <c r="D54" s="23">
        <v>2754.8765</v>
      </c>
      <c r="E54" s="23">
        <v>1642.7749</v>
      </c>
      <c r="F54" s="24">
        <v>387109.2578</v>
      </c>
      <c r="G54" s="19"/>
      <c r="H54" s="22">
        <v>643.4839</v>
      </c>
      <c r="I54" s="23">
        <v>1398.8824</v>
      </c>
      <c r="J54" s="23">
        <v>-755.3985</v>
      </c>
      <c r="K54" s="24">
        <v>188163.5352</v>
      </c>
      <c r="L54" s="19"/>
      <c r="M54" s="22">
        <v>3183.8067</v>
      </c>
      <c r="N54" s="23">
        <v>2494.5873</v>
      </c>
      <c r="O54" s="23">
        <v>689.2194</v>
      </c>
      <c r="P54" s="24">
        <v>55696.2768</v>
      </c>
      <c r="Q54" s="19"/>
      <c r="R54" s="22">
        <v>1461.1648</v>
      </c>
      <c r="S54" s="23">
        <v>1894.9162</v>
      </c>
      <c r="T54" s="23">
        <v>-433.7513999999999</v>
      </c>
      <c r="U54" s="24">
        <v>62266.6066</v>
      </c>
      <c r="V54" s="31"/>
    </row>
    <row r="55" spans="2:22" ht="11.25" customHeight="1">
      <c r="B55" s="21" t="s">
        <v>22</v>
      </c>
      <c r="C55" s="22">
        <v>19532.4656</v>
      </c>
      <c r="D55" s="23">
        <v>3688.1112</v>
      </c>
      <c r="E55" s="23">
        <v>15844.3544</v>
      </c>
      <c r="F55" s="24">
        <v>398993.8602</v>
      </c>
      <c r="G55" s="19"/>
      <c r="H55" s="22">
        <v>1951.7807</v>
      </c>
      <c r="I55" s="23">
        <v>1503.109</v>
      </c>
      <c r="J55" s="23">
        <v>448.6717000000001</v>
      </c>
      <c r="K55" s="24">
        <v>189495.037</v>
      </c>
      <c r="L55" s="19"/>
      <c r="M55" s="22">
        <v>2119.8642</v>
      </c>
      <c r="N55" s="23">
        <v>1274.3978</v>
      </c>
      <c r="O55" s="23">
        <v>845.4664</v>
      </c>
      <c r="P55" s="24">
        <v>56696.6734</v>
      </c>
      <c r="Q55" s="19"/>
      <c r="R55" s="22">
        <v>2189.2319</v>
      </c>
      <c r="S55" s="23">
        <v>1551.749</v>
      </c>
      <c r="T55" s="23">
        <v>637.4829000000002</v>
      </c>
      <c r="U55" s="24">
        <v>61535.3392</v>
      </c>
      <c r="V55" s="31"/>
    </row>
    <row r="56" spans="2:22" ht="15" customHeight="1">
      <c r="B56" s="10" t="s">
        <v>23</v>
      </c>
      <c r="C56" s="25">
        <f>SUM(C44:C55)</f>
        <v>78292.4752</v>
      </c>
      <c r="D56" s="26">
        <f>SUM(D44:D55)</f>
        <v>49439.7278</v>
      </c>
      <c r="E56" s="26">
        <f>SUM(E44:E55)</f>
        <v>28852.7474</v>
      </c>
      <c r="F56" s="27"/>
      <c r="G56" s="28"/>
      <c r="H56" s="25">
        <f>SUM(H44:H55)</f>
        <v>11561.983299999998</v>
      </c>
      <c r="I56" s="26">
        <f>SUM(I44:I55)</f>
        <v>15218.328900000002</v>
      </c>
      <c r="J56" s="26">
        <f>SUM(J44:J55)</f>
        <v>-3656.3456000000006</v>
      </c>
      <c r="K56" s="27"/>
      <c r="L56" s="28"/>
      <c r="M56" s="25">
        <f>SUM(M44:M55)</f>
        <v>29320.163300000004</v>
      </c>
      <c r="N56" s="26">
        <f>SUM(N44:N55)</f>
        <v>20800.878999999997</v>
      </c>
      <c r="O56" s="26">
        <f>SUM(O44:O55)</f>
        <v>8519.284300000001</v>
      </c>
      <c r="P56" s="27"/>
      <c r="Q56" s="28"/>
      <c r="R56" s="25">
        <f>SUM(R44:R55)</f>
        <v>18522.3955</v>
      </c>
      <c r="S56" s="26">
        <f>SUM(S44:S55)</f>
        <v>19711.528400000003</v>
      </c>
      <c r="T56" s="26">
        <f>SUM(T44:T55)</f>
        <v>-1189.1328999999996</v>
      </c>
      <c r="U56" s="27"/>
      <c r="V56" s="30"/>
    </row>
    <row r="57" spans="2:28" ht="15.75" customHeight="1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13" ht="12.75" customHeight="1">
      <c r="B58" s="6" t="s">
        <v>36</v>
      </c>
      <c r="D58" s="4"/>
      <c r="G58" s="1"/>
      <c r="H58" s="4"/>
      <c r="I58" s="33"/>
      <c r="J58" s="1"/>
      <c r="K58" s="1"/>
      <c r="L58" s="1"/>
      <c r="M58" s="6" t="s">
        <v>37</v>
      </c>
    </row>
    <row r="59" spans="2:12" ht="5.25" customHeight="1">
      <c r="B59" s="1"/>
      <c r="G59" s="1"/>
      <c r="H59" s="1"/>
      <c r="I59" s="29"/>
      <c r="J59" s="1"/>
      <c r="K59" s="1"/>
      <c r="L59" s="1"/>
    </row>
    <row r="60" spans="2:21" ht="14.25" customHeight="1">
      <c r="B60" s="8" t="s">
        <v>2</v>
      </c>
      <c r="C60" s="70" t="s">
        <v>38</v>
      </c>
      <c r="D60" s="71" t="s">
        <v>25</v>
      </c>
      <c r="E60" s="71"/>
      <c r="F60" s="72"/>
      <c r="L60" s="38"/>
      <c r="M60" s="70" t="s">
        <v>39</v>
      </c>
      <c r="N60" s="71" t="s">
        <v>25</v>
      </c>
      <c r="O60" s="71"/>
      <c r="P60" s="72"/>
      <c r="Q60" s="9"/>
      <c r="R60" s="70" t="s">
        <v>40</v>
      </c>
      <c r="S60" s="71" t="s">
        <v>25</v>
      </c>
      <c r="T60" s="71"/>
      <c r="U60" s="72"/>
    </row>
    <row r="61" spans="2:21" ht="11.25" customHeight="1">
      <c r="B61" s="10"/>
      <c r="C61" s="11" t="s">
        <v>7</v>
      </c>
      <c r="D61" s="12" t="s">
        <v>8</v>
      </c>
      <c r="E61" s="12" t="s">
        <v>9</v>
      </c>
      <c r="F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1" ht="11.25" customHeight="1">
      <c r="B62" s="15" t="s">
        <v>11</v>
      </c>
      <c r="C62" s="16">
        <v>865.9764</v>
      </c>
      <c r="D62" s="17">
        <v>735.9197</v>
      </c>
      <c r="E62" s="17">
        <v>130.05669999999998</v>
      </c>
      <c r="F62" s="18">
        <v>43816.402</v>
      </c>
      <c r="L62" s="38"/>
      <c r="M62" s="42">
        <f>+C8+H8+M8+R8+C26+H26+M26+R26+C44+H44+M44+R44+C62</f>
        <v>26648.445099999997</v>
      </c>
      <c r="N62" s="43">
        <f aca="true" t="shared" si="0" ref="N62:N73">+D8+I8+N8+S8+D26+I26+N26+S26+D44+I44+N44+S44+D62</f>
        <v>16959.6491</v>
      </c>
      <c r="O62" s="43">
        <f aca="true" t="shared" si="1" ref="O62:O72">+E8+J8+O8+T8+E26+J26+O26+T26+E44+J44+O44+T44+E62</f>
        <v>9688.796</v>
      </c>
      <c r="P62" s="44">
        <f>+F8+K8+P8+U8+F26+K26+P26+U26+F44+K44+P44+U44+F62</f>
        <v>1144622.1797</v>
      </c>
      <c r="Q62" s="19"/>
      <c r="R62" s="16">
        <v>4671.3767</v>
      </c>
      <c r="S62" s="17">
        <v>2001.6944</v>
      </c>
      <c r="T62" s="17">
        <v>2669.6822999999995</v>
      </c>
      <c r="U62" s="18">
        <v>120583.3259</v>
      </c>
    </row>
    <row r="63" spans="2:21" ht="11.25" customHeight="1">
      <c r="B63" s="21" t="s">
        <v>12</v>
      </c>
      <c r="C63" s="22">
        <v>1894.4513</v>
      </c>
      <c r="D63" s="23">
        <v>929.1731</v>
      </c>
      <c r="E63" s="23">
        <v>965.2782</v>
      </c>
      <c r="F63" s="24">
        <v>45331.6273</v>
      </c>
      <c r="L63" s="38"/>
      <c r="M63" s="45">
        <f aca="true" t="shared" si="2" ref="M63:M73">+C9+H9+M9+R9+C27+H27+M27+R27+C45+H45+M45+R45+C63</f>
        <v>29069.937200000004</v>
      </c>
      <c r="N63" s="46">
        <f t="shared" si="0"/>
        <v>21935.1135</v>
      </c>
      <c r="O63" s="46">
        <f>+E9+J9+O9+T9+E27+J27+O27+T27+E45+J45+O45+T45+E63</f>
        <v>7134.823699999998</v>
      </c>
      <c r="P63" s="47">
        <f aca="true" t="shared" si="3" ref="P63:P73">+F9+K9+P9+U9+F27+K27+P27+U27+F45+K45+P45+U45+F63</f>
        <v>1169340.4321</v>
      </c>
      <c r="Q63" s="19"/>
      <c r="R63" s="22">
        <v>4703.2185</v>
      </c>
      <c r="S63" s="23">
        <v>1963.525</v>
      </c>
      <c r="T63" s="23">
        <v>2739.6935</v>
      </c>
      <c r="U63" s="24">
        <v>124710.8001</v>
      </c>
    </row>
    <row r="64" spans="2:21" ht="11.25" customHeight="1">
      <c r="B64" s="21" t="s">
        <v>13</v>
      </c>
      <c r="C64" s="22">
        <v>1268.9863</v>
      </c>
      <c r="D64" s="23">
        <v>1072.2001</v>
      </c>
      <c r="E64" s="23">
        <v>196.7862</v>
      </c>
      <c r="F64" s="24">
        <v>47052.011</v>
      </c>
      <c r="L64" s="38"/>
      <c r="M64" s="45">
        <f t="shared" si="2"/>
        <v>23418.513600000002</v>
      </c>
      <c r="N64" s="46">
        <f>+D10+I10+N10+S10+D28+I28+N28+S28+D46+I46+N46+S46+D64</f>
        <v>21963.616800000003</v>
      </c>
      <c r="O64" s="46">
        <f t="shared" si="1"/>
        <v>1454.8967999999998</v>
      </c>
      <c r="P64" s="47">
        <f t="shared" si="3"/>
        <v>1184197.4593</v>
      </c>
      <c r="Q64" s="19"/>
      <c r="R64" s="22">
        <v>4239.4504</v>
      </c>
      <c r="S64" s="23">
        <v>2017.7402</v>
      </c>
      <c r="T64" s="23">
        <v>2221.7101999999995</v>
      </c>
      <c r="U64" s="24">
        <v>129045.0848</v>
      </c>
    </row>
    <row r="65" spans="2:21" ht="11.25" customHeight="1">
      <c r="B65" s="21" t="s">
        <v>14</v>
      </c>
      <c r="C65" s="22">
        <v>3222.1838</v>
      </c>
      <c r="D65" s="23">
        <v>1085.0887</v>
      </c>
      <c r="E65" s="23">
        <v>2137.0950999999995</v>
      </c>
      <c r="F65" s="24">
        <v>49548.3525</v>
      </c>
      <c r="L65" s="38"/>
      <c r="M65" s="45">
        <f t="shared" si="2"/>
        <v>26384.6329</v>
      </c>
      <c r="N65" s="46">
        <f t="shared" si="0"/>
        <v>24305.7754</v>
      </c>
      <c r="O65" s="46">
        <f t="shared" si="1"/>
        <v>2078.857499999999</v>
      </c>
      <c r="P65" s="47">
        <f t="shared" si="3"/>
        <v>1223245.1644999997</v>
      </c>
      <c r="Q65" s="19"/>
      <c r="R65" s="22">
        <v>4715.2198</v>
      </c>
      <c r="S65" s="23">
        <v>4698.4449</v>
      </c>
      <c r="T65" s="23">
        <v>16.774899999999434</v>
      </c>
      <c r="U65" s="24">
        <v>131446.3567</v>
      </c>
    </row>
    <row r="66" spans="2:21" ht="11.25" customHeight="1">
      <c r="B66" s="21" t="s">
        <v>15</v>
      </c>
      <c r="C66" s="22">
        <v>1698.6378</v>
      </c>
      <c r="D66" s="23">
        <v>1330.195</v>
      </c>
      <c r="E66" s="23">
        <v>368.44280000000003</v>
      </c>
      <c r="F66" s="24">
        <v>51566.4849</v>
      </c>
      <c r="L66" s="38"/>
      <c r="M66" s="45">
        <f t="shared" si="2"/>
        <v>26582.9887</v>
      </c>
      <c r="N66" s="46">
        <f t="shared" si="0"/>
        <v>25402.534099999997</v>
      </c>
      <c r="O66" s="46">
        <f t="shared" si="1"/>
        <v>1180.4546000000003</v>
      </c>
      <c r="P66" s="47">
        <f t="shared" si="3"/>
        <v>1256034.6482999998</v>
      </c>
      <c r="Q66" s="19"/>
      <c r="R66" s="22">
        <v>4439.9504</v>
      </c>
      <c r="S66" s="23">
        <v>4737.0844</v>
      </c>
      <c r="T66" s="23">
        <v>-297.134</v>
      </c>
      <c r="U66" s="24">
        <v>133859.8454</v>
      </c>
    </row>
    <row r="67" spans="2:21" ht="11.25" customHeight="1">
      <c r="B67" s="21" t="s">
        <v>16</v>
      </c>
      <c r="C67" s="22">
        <v>985.7964</v>
      </c>
      <c r="D67" s="23">
        <v>1707.6142</v>
      </c>
      <c r="E67" s="23">
        <v>-721.8178</v>
      </c>
      <c r="F67" s="24">
        <v>49427.3752</v>
      </c>
      <c r="L67" s="38"/>
      <c r="M67" s="45">
        <f t="shared" si="2"/>
        <v>16248.624800000001</v>
      </c>
      <c r="N67" s="46">
        <f t="shared" si="0"/>
        <v>23993.697799999998</v>
      </c>
      <c r="O67" s="46">
        <f t="shared" si="1"/>
        <v>-7745.072999999999</v>
      </c>
      <c r="P67" s="47">
        <f t="shared" si="3"/>
        <v>1198455.1894999999</v>
      </c>
      <c r="Q67" s="19"/>
      <c r="R67" s="22">
        <v>3549.2829</v>
      </c>
      <c r="S67" s="23">
        <v>5758.0106</v>
      </c>
      <c r="T67" s="23">
        <v>-2208.7276999999995</v>
      </c>
      <c r="U67" s="24">
        <v>126450.0955</v>
      </c>
    </row>
    <row r="68" spans="2:21" ht="11.25" customHeight="1">
      <c r="B68" s="21" t="s">
        <v>17</v>
      </c>
      <c r="C68" s="22">
        <v>896.9408</v>
      </c>
      <c r="D68" s="23">
        <v>676.2353</v>
      </c>
      <c r="E68" s="23">
        <v>220.70549999999992</v>
      </c>
      <c r="F68" s="24">
        <v>51341.7819</v>
      </c>
      <c r="L68" s="38"/>
      <c r="M68" s="45">
        <f t="shared" si="2"/>
        <v>19429.4355</v>
      </c>
      <c r="N68" s="46">
        <f t="shared" si="0"/>
        <v>14374.1304</v>
      </c>
      <c r="O68" s="46">
        <f>+E14+J14+O14+T14+E32+J32+O32+T32+E50+J50+O50+T50+E68</f>
        <v>5055.3051000000005</v>
      </c>
      <c r="P68" s="47">
        <f>+F14+K14+P14+U14+F32+K32+P32+U32+F50+K50+P50+U50+F68</f>
        <v>1254442.5344000002</v>
      </c>
      <c r="Q68" s="19"/>
      <c r="R68" s="22">
        <v>3216.2442</v>
      </c>
      <c r="S68" s="23">
        <v>2732.9571</v>
      </c>
      <c r="T68" s="23">
        <v>483.2871</v>
      </c>
      <c r="U68" s="24">
        <v>133298.3712</v>
      </c>
    </row>
    <row r="69" spans="2:21" ht="11.25" customHeight="1">
      <c r="B69" s="21" t="s">
        <v>18</v>
      </c>
      <c r="C69" s="22">
        <v>846.6692</v>
      </c>
      <c r="D69" s="23">
        <v>1037.6906</v>
      </c>
      <c r="E69" s="23">
        <v>-191.02139999999986</v>
      </c>
      <c r="F69" s="24">
        <v>50671.45</v>
      </c>
      <c r="L69" s="38"/>
      <c r="M69" s="45">
        <f t="shared" si="2"/>
        <v>16514.993000000002</v>
      </c>
      <c r="N69" s="46">
        <f t="shared" si="0"/>
        <v>18280.884100000003</v>
      </c>
      <c r="O69" s="46">
        <f t="shared" si="1"/>
        <v>-1765.8910999999994</v>
      </c>
      <c r="P69" s="47">
        <f t="shared" si="3"/>
        <v>1236610.0353999997</v>
      </c>
      <c r="Q69" s="19"/>
      <c r="R69" s="22">
        <v>2764.0129</v>
      </c>
      <c r="S69" s="23">
        <v>2645.3979</v>
      </c>
      <c r="T69" s="23">
        <v>118.61500000000024</v>
      </c>
      <c r="U69" s="24">
        <v>131708.6448</v>
      </c>
    </row>
    <row r="70" spans="2:21" ht="11.25" customHeight="1">
      <c r="B70" s="21" t="s">
        <v>19</v>
      </c>
      <c r="C70" s="22">
        <v>882.5673</v>
      </c>
      <c r="D70" s="23">
        <v>1365.9035</v>
      </c>
      <c r="E70" s="23">
        <v>-483.33619999999985</v>
      </c>
      <c r="F70" s="24">
        <v>50170.222</v>
      </c>
      <c r="L70" s="38"/>
      <c r="M70" s="45">
        <f t="shared" si="2"/>
        <v>37486.10010000001</v>
      </c>
      <c r="N70" s="46">
        <f t="shared" si="0"/>
        <v>36157.0474</v>
      </c>
      <c r="O70" s="46">
        <f t="shared" si="1"/>
        <v>1329.0526999999993</v>
      </c>
      <c r="P70" s="47">
        <f t="shared" si="3"/>
        <v>1272118.362</v>
      </c>
      <c r="Q70" s="19"/>
      <c r="R70" s="22">
        <v>4020.1927</v>
      </c>
      <c r="S70" s="23">
        <v>2952.1279</v>
      </c>
      <c r="T70" s="23">
        <v>1068.0648</v>
      </c>
      <c r="U70" s="24">
        <v>135797.7959</v>
      </c>
    </row>
    <row r="71" spans="2:21" ht="11.25" customHeight="1">
      <c r="B71" s="21" t="s">
        <v>20</v>
      </c>
      <c r="C71" s="22">
        <v>844.4407</v>
      </c>
      <c r="D71" s="23">
        <v>1078.8464</v>
      </c>
      <c r="E71" s="23">
        <v>-234.4056999999999</v>
      </c>
      <c r="F71" s="24">
        <v>51086.0735</v>
      </c>
      <c r="L71" s="38"/>
      <c r="M71" s="45">
        <f t="shared" si="2"/>
        <v>24457.256599999997</v>
      </c>
      <c r="N71" s="46">
        <f t="shared" si="0"/>
        <v>23127.2404</v>
      </c>
      <c r="O71" s="46">
        <f t="shared" si="1"/>
        <v>1330.0161999999991</v>
      </c>
      <c r="P71" s="47">
        <f t="shared" si="3"/>
        <v>1317198.6771000002</v>
      </c>
      <c r="Q71" s="19"/>
      <c r="R71" s="22">
        <v>5464.2611</v>
      </c>
      <c r="S71" s="23">
        <v>3428.8404</v>
      </c>
      <c r="T71" s="23">
        <v>2035.4206999999997</v>
      </c>
      <c r="U71" s="24">
        <v>141359.0631</v>
      </c>
    </row>
    <row r="72" spans="2:21" ht="11.25" customHeight="1">
      <c r="B72" s="21" t="s">
        <v>21</v>
      </c>
      <c r="C72" s="22">
        <v>1242.7614</v>
      </c>
      <c r="D72" s="23">
        <v>729.5751</v>
      </c>
      <c r="E72" s="23">
        <v>513.1863000000001</v>
      </c>
      <c r="F72" s="24">
        <v>53130.2218</v>
      </c>
      <c r="L72" s="38"/>
      <c r="M72" s="45">
        <f t="shared" si="2"/>
        <v>21202.8857</v>
      </c>
      <c r="N72" s="46">
        <f t="shared" si="0"/>
        <v>20918.1576</v>
      </c>
      <c r="O72" s="46">
        <f t="shared" si="1"/>
        <v>284.7280999999996</v>
      </c>
      <c r="P72" s="47">
        <f t="shared" si="3"/>
        <v>1354880.049</v>
      </c>
      <c r="Q72" s="19"/>
      <c r="R72" s="22">
        <v>4222.4242</v>
      </c>
      <c r="S72" s="23">
        <v>2695.2153</v>
      </c>
      <c r="T72" s="23">
        <v>1527.2089000000005</v>
      </c>
      <c r="U72" s="24">
        <v>146649.4806</v>
      </c>
    </row>
    <row r="73" spans="2:21" ht="11.25" customHeight="1">
      <c r="B73" s="21" t="s">
        <v>22</v>
      </c>
      <c r="C73" s="22">
        <v>2529.708</v>
      </c>
      <c r="D73" s="23">
        <v>1237.8822</v>
      </c>
      <c r="E73" s="23">
        <v>1291.8258</v>
      </c>
      <c r="F73" s="24">
        <v>54655.6205</v>
      </c>
      <c r="L73" s="38"/>
      <c r="M73" s="45">
        <f t="shared" si="2"/>
        <v>47054.6593</v>
      </c>
      <c r="N73" s="46">
        <f t="shared" si="0"/>
        <v>24477.0461</v>
      </c>
      <c r="O73" s="46">
        <f>+E19+J19+O19+T19+E37+J37+O37+T37+E55+J55+O55+T55+E73</f>
        <v>22577.6132</v>
      </c>
      <c r="P73" s="47">
        <f t="shared" si="3"/>
        <v>1377410.1227</v>
      </c>
      <c r="Q73" s="19"/>
      <c r="R73" s="22">
        <v>4925.0445</v>
      </c>
      <c r="S73" s="23">
        <v>2961.1303</v>
      </c>
      <c r="T73" s="23">
        <v>1963.9142000000002</v>
      </c>
      <c r="U73" s="24">
        <v>149683.5391</v>
      </c>
    </row>
    <row r="74" spans="2:21" ht="15.75" customHeight="1">
      <c r="B74" s="10" t="s">
        <v>23</v>
      </c>
      <c r="C74" s="25">
        <f>SUM(C62:C73)</f>
        <v>17179.1194</v>
      </c>
      <c r="D74" s="26">
        <f>SUM(D62:D73)</f>
        <v>12986.3239</v>
      </c>
      <c r="E74" s="26">
        <f>SUM(E62:E73)</f>
        <v>4192.7955</v>
      </c>
      <c r="F74" s="27"/>
      <c r="L74" s="38"/>
      <c r="M74" s="25">
        <f>SUM(M62:M73)</f>
        <v>314498.4725</v>
      </c>
      <c r="N74" s="26">
        <f>SUM(N62:N73)</f>
        <v>271894.8927</v>
      </c>
      <c r="O74" s="26">
        <f>SUM(O62:O73)</f>
        <v>42603.57979999999</v>
      </c>
      <c r="P74" s="27"/>
      <c r="Q74" s="28"/>
      <c r="R74" s="25">
        <f>SUM(R62:R73)</f>
        <v>50930.6783</v>
      </c>
      <c r="S74" s="26">
        <f>SUM(S62:S73)</f>
        <v>38592.16839999999</v>
      </c>
      <c r="T74" s="26">
        <f>SUM(T62:T73)</f>
        <v>12338.509900000001</v>
      </c>
      <c r="U74" s="27"/>
    </row>
    <row r="76" ht="11.25" customHeight="1">
      <c r="B76" s="48" t="s">
        <v>61</v>
      </c>
    </row>
    <row r="78" ht="11.25" customHeight="1">
      <c r="B78" s="6" t="s">
        <v>59</v>
      </c>
    </row>
    <row r="80" spans="2:10" ht="12.75" customHeight="1">
      <c r="B80" s="62" t="s">
        <v>41</v>
      </c>
      <c r="C80" s="55"/>
      <c r="D80" s="55"/>
      <c r="E80" s="55"/>
      <c r="F80" s="63" t="s">
        <v>42</v>
      </c>
      <c r="G80" s="55"/>
      <c r="H80" s="55"/>
      <c r="I80" s="55"/>
      <c r="J80" s="56"/>
    </row>
    <row r="81" spans="2:10" ht="4.5" customHeight="1">
      <c r="B81" s="50"/>
      <c r="C81" s="57"/>
      <c r="D81" s="57"/>
      <c r="E81" s="57"/>
      <c r="F81" s="64"/>
      <c r="G81" s="57"/>
      <c r="H81" s="57"/>
      <c r="I81" s="57"/>
      <c r="J81" s="58"/>
    </row>
    <row r="82" spans="2:10" ht="11.25" customHeight="1">
      <c r="B82" s="49" t="s">
        <v>1</v>
      </c>
      <c r="C82" s="55"/>
      <c r="D82" s="55"/>
      <c r="E82" s="55"/>
      <c r="F82" s="65"/>
      <c r="G82" s="55"/>
      <c r="H82" s="55"/>
      <c r="I82" s="55"/>
      <c r="J82" s="56"/>
    </row>
    <row r="83" spans="2:10" ht="13.5" customHeight="1">
      <c r="B83" s="51" t="s">
        <v>3</v>
      </c>
      <c r="C83" s="57"/>
      <c r="D83" s="57"/>
      <c r="E83" s="57"/>
      <c r="F83" s="66" t="s">
        <v>3</v>
      </c>
      <c r="G83" s="57"/>
      <c r="H83" s="57"/>
      <c r="I83" s="57"/>
      <c r="J83" s="58"/>
    </row>
    <row r="84" spans="2:10" ht="13.5" customHeight="1">
      <c r="B84" s="51" t="s">
        <v>4</v>
      </c>
      <c r="C84" s="57"/>
      <c r="D84" s="57"/>
      <c r="E84" s="57"/>
      <c r="F84" s="66" t="s">
        <v>55</v>
      </c>
      <c r="G84" s="57"/>
      <c r="H84" s="57"/>
      <c r="I84" s="57"/>
      <c r="J84" s="58"/>
    </row>
    <row r="85" spans="2:10" ht="13.5" customHeight="1">
      <c r="B85" s="51" t="s">
        <v>5</v>
      </c>
      <c r="C85" s="57"/>
      <c r="D85" s="57"/>
      <c r="E85" s="57"/>
      <c r="F85" s="66" t="s">
        <v>56</v>
      </c>
      <c r="G85" s="57"/>
      <c r="H85" s="57"/>
      <c r="I85" s="57"/>
      <c r="J85" s="58"/>
    </row>
    <row r="86" spans="2:10" ht="13.5" customHeight="1">
      <c r="B86" s="52" t="s">
        <v>6</v>
      </c>
      <c r="C86" s="59"/>
      <c r="D86" s="59"/>
      <c r="E86" s="59"/>
      <c r="F86" s="67" t="s">
        <v>43</v>
      </c>
      <c r="G86" s="59"/>
      <c r="H86" s="59"/>
      <c r="I86" s="59"/>
      <c r="J86" s="60"/>
    </row>
    <row r="87" spans="2:10" ht="5.25" customHeight="1">
      <c r="B87" s="51"/>
      <c r="C87" s="57"/>
      <c r="D87" s="57"/>
      <c r="E87" s="57"/>
      <c r="F87" s="66"/>
      <c r="G87" s="57"/>
      <c r="H87" s="57"/>
      <c r="I87" s="57"/>
      <c r="J87" s="58"/>
    </row>
    <row r="88" spans="2:10" ht="11.25" customHeight="1">
      <c r="B88" s="49" t="s">
        <v>29</v>
      </c>
      <c r="C88" s="55"/>
      <c r="D88" s="55"/>
      <c r="E88" s="55"/>
      <c r="F88" s="68"/>
      <c r="G88" s="55"/>
      <c r="H88" s="55"/>
      <c r="I88" s="55"/>
      <c r="J88" s="56"/>
    </row>
    <row r="89" spans="2:10" ht="12.75" customHeight="1">
      <c r="B89" s="51" t="s">
        <v>32</v>
      </c>
      <c r="C89" s="57"/>
      <c r="D89" s="57"/>
      <c r="E89" s="57"/>
      <c r="F89" s="66" t="s">
        <v>44</v>
      </c>
      <c r="G89" s="57"/>
      <c r="H89" s="57"/>
      <c r="I89" s="57"/>
      <c r="J89" s="58"/>
    </row>
    <row r="90" spans="2:10" ht="12.75" customHeight="1">
      <c r="B90" s="52" t="s">
        <v>51</v>
      </c>
      <c r="C90" s="59"/>
      <c r="D90" s="59"/>
      <c r="E90" s="59"/>
      <c r="F90" s="67" t="s">
        <v>45</v>
      </c>
      <c r="G90" s="59"/>
      <c r="H90" s="59"/>
      <c r="I90" s="59"/>
      <c r="J90" s="60"/>
    </row>
    <row r="91" spans="2:10" ht="5.25" customHeight="1">
      <c r="B91" s="51"/>
      <c r="C91" s="57"/>
      <c r="D91" s="57"/>
      <c r="E91" s="57"/>
      <c r="F91" s="66"/>
      <c r="G91" s="57"/>
      <c r="H91" s="57"/>
      <c r="I91" s="57"/>
      <c r="J91" s="58"/>
    </row>
    <row r="92" spans="2:10" ht="11.25" customHeight="1">
      <c r="B92" s="49" t="s">
        <v>30</v>
      </c>
      <c r="C92" s="55"/>
      <c r="D92" s="55"/>
      <c r="E92" s="55"/>
      <c r="F92" s="68"/>
      <c r="G92" s="55"/>
      <c r="H92" s="55"/>
      <c r="I92" s="55"/>
      <c r="J92" s="56"/>
    </row>
    <row r="93" spans="2:10" ht="12.75" customHeight="1">
      <c r="B93" s="52" t="s">
        <v>34</v>
      </c>
      <c r="C93" s="59"/>
      <c r="D93" s="59"/>
      <c r="E93" s="59"/>
      <c r="F93" s="67" t="s">
        <v>46</v>
      </c>
      <c r="G93" s="59"/>
      <c r="H93" s="59"/>
      <c r="I93" s="59"/>
      <c r="J93" s="60"/>
    </row>
    <row r="94" spans="2:10" ht="5.25" customHeight="1">
      <c r="B94" s="51"/>
      <c r="C94" s="57"/>
      <c r="D94" s="57"/>
      <c r="E94" s="57"/>
      <c r="F94" s="66"/>
      <c r="G94" s="57"/>
      <c r="H94" s="57"/>
      <c r="I94" s="57"/>
      <c r="J94" s="58"/>
    </row>
    <row r="95" spans="2:10" ht="11.25" customHeight="1">
      <c r="B95" s="49" t="s">
        <v>24</v>
      </c>
      <c r="C95" s="55"/>
      <c r="D95" s="55"/>
      <c r="E95" s="55"/>
      <c r="F95" s="68"/>
      <c r="G95" s="55"/>
      <c r="H95" s="55"/>
      <c r="I95" s="55"/>
      <c r="J95" s="56"/>
    </row>
    <row r="96" spans="2:10" ht="12.75" customHeight="1">
      <c r="B96" s="51" t="s">
        <v>25</v>
      </c>
      <c r="C96" s="57"/>
      <c r="D96" s="57"/>
      <c r="E96" s="57"/>
      <c r="F96" s="66" t="s">
        <v>25</v>
      </c>
      <c r="G96" s="57"/>
      <c r="H96" s="57"/>
      <c r="I96" s="57"/>
      <c r="J96" s="58"/>
    </row>
    <row r="97" spans="2:10" ht="12.75" customHeight="1">
      <c r="B97" s="51" t="s">
        <v>26</v>
      </c>
      <c r="C97" s="57"/>
      <c r="D97" s="57"/>
      <c r="E97" s="57"/>
      <c r="F97" s="66" t="s">
        <v>26</v>
      </c>
      <c r="G97" s="57"/>
      <c r="H97" s="57"/>
      <c r="I97" s="57"/>
      <c r="J97" s="58"/>
    </row>
    <row r="98" spans="2:10" ht="12.75" customHeight="1">
      <c r="B98" s="51" t="s">
        <v>27</v>
      </c>
      <c r="C98" s="57"/>
      <c r="D98" s="57"/>
      <c r="E98" s="57"/>
      <c r="F98" s="66" t="s">
        <v>27</v>
      </c>
      <c r="G98" s="57"/>
      <c r="H98" s="57"/>
      <c r="I98" s="57"/>
      <c r="J98" s="58"/>
    </row>
    <row r="99" spans="2:10" ht="12.75" customHeight="1">
      <c r="B99" s="52" t="s">
        <v>52</v>
      </c>
      <c r="C99" s="59"/>
      <c r="D99" s="59"/>
      <c r="E99" s="59"/>
      <c r="F99" s="67" t="s">
        <v>47</v>
      </c>
      <c r="G99" s="59"/>
      <c r="H99" s="59"/>
      <c r="I99" s="59"/>
      <c r="J99" s="60"/>
    </row>
    <row r="100" spans="2:10" ht="4.5" customHeight="1">
      <c r="B100" s="51"/>
      <c r="C100" s="57"/>
      <c r="D100" s="57"/>
      <c r="E100" s="57"/>
      <c r="F100" s="66"/>
      <c r="G100" s="57"/>
      <c r="H100" s="57"/>
      <c r="I100" s="57"/>
      <c r="J100" s="58"/>
    </row>
    <row r="101" spans="2:10" ht="11.25" customHeight="1">
      <c r="B101" s="49" t="s">
        <v>31</v>
      </c>
      <c r="C101" s="55"/>
      <c r="D101" s="55"/>
      <c r="E101" s="55"/>
      <c r="F101" s="68"/>
      <c r="G101" s="55"/>
      <c r="H101" s="55"/>
      <c r="I101" s="55"/>
      <c r="J101" s="56"/>
    </row>
    <row r="102" spans="2:10" ht="12.75" customHeight="1">
      <c r="B102" s="52" t="s">
        <v>48</v>
      </c>
      <c r="C102" s="59"/>
      <c r="D102" s="59"/>
      <c r="E102" s="59"/>
      <c r="F102" s="67" t="s">
        <v>48</v>
      </c>
      <c r="G102" s="59"/>
      <c r="H102" s="59"/>
      <c r="I102" s="59"/>
      <c r="J102" s="60"/>
    </row>
    <row r="103" spans="2:10" ht="4.5" customHeight="1">
      <c r="B103" s="51"/>
      <c r="C103" s="57"/>
      <c r="D103" s="57"/>
      <c r="E103" s="57"/>
      <c r="F103" s="66"/>
      <c r="G103" s="57"/>
      <c r="H103" s="57"/>
      <c r="I103" s="57"/>
      <c r="J103" s="58"/>
    </row>
    <row r="104" spans="2:10" ht="11.25" customHeight="1">
      <c r="B104" s="49" t="s">
        <v>36</v>
      </c>
      <c r="C104" s="55"/>
      <c r="D104" s="55"/>
      <c r="E104" s="55"/>
      <c r="F104" s="68"/>
      <c r="G104" s="55"/>
      <c r="H104" s="55"/>
      <c r="I104" s="55"/>
      <c r="J104" s="56"/>
    </row>
    <row r="105" spans="2:10" ht="12.75" customHeight="1">
      <c r="B105" s="52" t="s">
        <v>38</v>
      </c>
      <c r="C105" s="59"/>
      <c r="D105" s="59"/>
      <c r="E105" s="59"/>
      <c r="F105" s="67" t="s">
        <v>49</v>
      </c>
      <c r="G105" s="59"/>
      <c r="H105" s="59"/>
      <c r="I105" s="59"/>
      <c r="J105" s="60"/>
    </row>
    <row r="106" spans="2:10" ht="4.5" customHeight="1">
      <c r="B106" s="51"/>
      <c r="C106" s="57"/>
      <c r="D106" s="57"/>
      <c r="E106" s="57"/>
      <c r="F106" s="66"/>
      <c r="G106" s="57"/>
      <c r="H106" s="57"/>
      <c r="I106" s="57"/>
      <c r="J106" s="58"/>
    </row>
    <row r="107" spans="2:10" ht="12.75" customHeight="1">
      <c r="B107" s="53" t="s">
        <v>53</v>
      </c>
      <c r="C107" s="55"/>
      <c r="D107" s="55"/>
      <c r="E107" s="55"/>
      <c r="F107" s="68" t="s">
        <v>50</v>
      </c>
      <c r="G107" s="55"/>
      <c r="H107" s="55"/>
      <c r="I107" s="55"/>
      <c r="J107" s="56"/>
    </row>
    <row r="108" spans="2:10" ht="12" customHeight="1">
      <c r="B108" s="54" t="s">
        <v>54</v>
      </c>
      <c r="C108" s="55"/>
      <c r="D108" s="55"/>
      <c r="E108" s="55"/>
      <c r="F108" s="54" t="s">
        <v>57</v>
      </c>
      <c r="G108" s="55"/>
      <c r="H108" s="55"/>
      <c r="I108" s="55"/>
      <c r="J108" s="56"/>
    </row>
    <row r="109" spans="2:10" ht="11.25" customHeight="1">
      <c r="B109" s="61"/>
      <c r="C109" s="59"/>
      <c r="D109" s="59"/>
      <c r="E109" s="59"/>
      <c r="F109" s="69" t="s">
        <v>58</v>
      </c>
      <c r="G109" s="59"/>
      <c r="H109" s="59"/>
      <c r="I109" s="59"/>
      <c r="J109" s="60"/>
    </row>
  </sheetData>
  <sheetProtection/>
  <mergeCells count="15">
    <mergeCell ref="H42:K42"/>
    <mergeCell ref="M42:P42"/>
    <mergeCell ref="R42:U42"/>
    <mergeCell ref="C24:F24"/>
    <mergeCell ref="H24:K24"/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</mergeCells>
  <conditionalFormatting sqref="F67:F74 U67:U74 R41 C40:L41 V44:V56 X26:AA38 C67:D74 N23:Q23 C21:N21 Q67:S74 M74:N74 P74 U49:U50 F49:I50 C31:D32 F31:I32 K49:N50 K31:N32 P49:S50 P31:S32 U31:U32 C49:D50 Q62:Q66">
    <cfRule type="cellIs" priority="37" dxfId="0" operator="lessThan" stopIfTrue="1">
      <formula>0</formula>
    </cfRule>
  </conditionalFormatting>
  <conditionalFormatting sqref="C30:D30 F30:I30 K30:N30 P30:S30 U30">
    <cfRule type="cellIs" priority="36" dxfId="0" operator="lessThan" stopIfTrue="1">
      <formula>0</formula>
    </cfRule>
  </conditionalFormatting>
  <conditionalFormatting sqref="K30:N30 P30:S30 C30:D30 F30:I30 U30">
    <cfRule type="cellIs" priority="35" dxfId="0" operator="lessThan" stopIfTrue="1">
      <formula>0</formula>
    </cfRule>
  </conditionalFormatting>
  <conditionalFormatting sqref="K30:N30 P30:S30 C30:D30 F30:I30 U30">
    <cfRule type="cellIs" priority="34" dxfId="0" operator="lessThan" stopIfTrue="1">
      <formula>0</formula>
    </cfRule>
  </conditionalFormatting>
  <conditionalFormatting sqref="C30:D30 F30:I30 K30:N30 P30:S30 U30">
    <cfRule type="cellIs" priority="33" dxfId="0" operator="lessThan" stopIfTrue="1">
      <formula>0</formula>
    </cfRule>
  </conditionalFormatting>
  <conditionalFormatting sqref="C30:D30 F30:I30 K30:N30 P30:S30 U30">
    <cfRule type="cellIs" priority="32" dxfId="0" operator="lessThan" stopIfTrue="1">
      <formula>0</formula>
    </cfRule>
  </conditionalFormatting>
  <conditionalFormatting sqref="C30:D30 F30:I30 K30:N30 P30:S30 U30">
    <cfRule type="cellIs" priority="31" dxfId="0" operator="lessThan" stopIfTrue="1">
      <formula>0</formula>
    </cfRule>
  </conditionalFormatting>
  <conditionalFormatting sqref="C26:D29 F26:I29 K26:N29 P26:S29 U26:U29">
    <cfRule type="cellIs" priority="30" dxfId="0" operator="lessThan" stopIfTrue="1">
      <formula>0</formula>
    </cfRule>
  </conditionalFormatting>
  <conditionalFormatting sqref="U48 P48:S48 C48:D48 F48:I48 K48:N48">
    <cfRule type="cellIs" priority="29" dxfId="0" operator="lessThan" stopIfTrue="1">
      <formula>0</formula>
    </cfRule>
  </conditionalFormatting>
  <conditionalFormatting sqref="U48 C48:D48 F48:I48 K48:N48 P48:S48">
    <cfRule type="cellIs" priority="28" dxfId="0" operator="lessThan" stopIfTrue="1">
      <formula>0</formula>
    </cfRule>
  </conditionalFormatting>
  <conditionalFormatting sqref="U48 C48:D48 F48:I48 K48:N48 P48:S48">
    <cfRule type="cellIs" priority="27" dxfId="0" operator="lessThan" stopIfTrue="1">
      <formula>0</formula>
    </cfRule>
  </conditionalFormatting>
  <conditionalFormatting sqref="U48 F48:I48 K48:N48 P48:S48 C48:D48">
    <cfRule type="cellIs" priority="26" dxfId="0" operator="lessThan" stopIfTrue="1">
      <formula>0</formula>
    </cfRule>
  </conditionalFormatting>
  <conditionalFormatting sqref="U48 F48:I48 K48:N48 P48:S48 C48:D48">
    <cfRule type="cellIs" priority="25" dxfId="0" operator="lessThan" stopIfTrue="1">
      <formula>0</formula>
    </cfRule>
  </conditionalFormatting>
  <conditionalFormatting sqref="U44:U47 F44:I47 K44:S47 C44:D47 E44">
    <cfRule type="cellIs" priority="24" dxfId="0" operator="lessThan" stopIfTrue="1">
      <formula>0</formula>
    </cfRule>
  </conditionalFormatting>
  <conditionalFormatting sqref="F66 C66:D66">
    <cfRule type="cellIs" priority="23" dxfId="0" operator="lessThan" stopIfTrue="1">
      <formula>0</formula>
    </cfRule>
  </conditionalFormatting>
  <conditionalFormatting sqref="F66 C66:D66">
    <cfRule type="cellIs" priority="22" dxfId="0" operator="lessThan" stopIfTrue="1">
      <formula>0</formula>
    </cfRule>
  </conditionalFormatting>
  <conditionalFormatting sqref="F66 C66:D66">
    <cfRule type="cellIs" priority="21" dxfId="0" operator="lessThan" stopIfTrue="1">
      <formula>0</formula>
    </cfRule>
  </conditionalFormatting>
  <conditionalFormatting sqref="F66 C66:D66">
    <cfRule type="cellIs" priority="20" dxfId="0" operator="lessThan" stopIfTrue="1">
      <formula>0</formula>
    </cfRule>
  </conditionalFormatting>
  <conditionalFormatting sqref="F66 C66:D66">
    <cfRule type="cellIs" priority="19" dxfId="0" operator="lessThan" stopIfTrue="1">
      <formula>0</formula>
    </cfRule>
  </conditionalFormatting>
  <conditionalFormatting sqref="F66 C66:D66">
    <cfRule type="cellIs" priority="18" dxfId="0" operator="lessThan" stopIfTrue="1">
      <formula>0</formula>
    </cfRule>
  </conditionalFormatting>
  <conditionalFormatting sqref="F62:F65 C62:D65">
    <cfRule type="cellIs" priority="17" dxfId="0" operator="lessThan" stopIfTrue="1">
      <formula>0</formula>
    </cfRule>
  </conditionalFormatting>
  <conditionalFormatting sqref="U66 R66:S66">
    <cfRule type="cellIs" priority="16" dxfId="0" operator="lessThan" stopIfTrue="1">
      <formula>0</formula>
    </cfRule>
  </conditionalFormatting>
  <conditionalFormatting sqref="U66 R66:S66">
    <cfRule type="cellIs" priority="15" dxfId="0" operator="lessThan" stopIfTrue="1">
      <formula>0</formula>
    </cfRule>
  </conditionalFormatting>
  <conditionalFormatting sqref="U66 R66:S66">
    <cfRule type="cellIs" priority="14" dxfId="0" operator="lessThan" stopIfTrue="1">
      <formula>0</formula>
    </cfRule>
  </conditionalFormatting>
  <conditionalFormatting sqref="U66 R66:S66">
    <cfRule type="cellIs" priority="13" dxfId="0" operator="lessThan" stopIfTrue="1">
      <formula>0</formula>
    </cfRule>
  </conditionalFormatting>
  <conditionalFormatting sqref="U66 R66:S66">
    <cfRule type="cellIs" priority="12" dxfId="0" operator="lessThan" stopIfTrue="1">
      <formula>0</formula>
    </cfRule>
  </conditionalFormatting>
  <conditionalFormatting sqref="U66 R66:S66">
    <cfRule type="cellIs" priority="11" dxfId="0" operator="lessThan" stopIfTrue="1">
      <formula>0</formula>
    </cfRule>
  </conditionalFormatting>
  <conditionalFormatting sqref="U62:U65 R62:S65">
    <cfRule type="cellIs" priority="10" dxfId="0" operator="lessThan" stopIfTrue="1">
      <formula>0</formula>
    </cfRule>
  </conditionalFormatting>
  <conditionalFormatting sqref="C13:D14 F13:I14 K13:N14 P13:S14 U13:U14">
    <cfRule type="cellIs" priority="8" dxfId="0" operator="lessThan" stopIfTrue="1">
      <formula>0</formula>
    </cfRule>
  </conditionalFormatting>
  <conditionalFormatting sqref="C12:D12 F12:I12 K12:N12 P12:S12 U12">
    <cfRule type="cellIs" priority="7" dxfId="0" operator="lessThan" stopIfTrue="1">
      <formula>0</formula>
    </cfRule>
  </conditionalFormatting>
  <conditionalFormatting sqref="K12:N12 P12:S12 C12:D12 F12:I12 U12">
    <cfRule type="cellIs" priority="6" dxfId="0" operator="lessThan" stopIfTrue="1">
      <formula>0</formula>
    </cfRule>
  </conditionalFormatting>
  <conditionalFormatting sqref="K12:N12 P12:S12 C12:D12 F12:I12 U12">
    <cfRule type="cellIs" priority="5" dxfId="0" operator="lessThan" stopIfTrue="1">
      <formula>0</formula>
    </cfRule>
  </conditionalFormatting>
  <conditionalFormatting sqref="C12:D12 F12:I12 K12:N12 P12:S12 U12">
    <cfRule type="cellIs" priority="4" dxfId="0" operator="lessThan" stopIfTrue="1">
      <formula>0</formula>
    </cfRule>
  </conditionalFormatting>
  <conditionalFormatting sqref="C12:D12 F12:I12 K12:N12 P12:S12 U12">
    <cfRule type="cellIs" priority="3" dxfId="0" operator="lessThan" stopIfTrue="1">
      <formula>0</formula>
    </cfRule>
  </conditionalFormatting>
  <conditionalFormatting sqref="C12:D12 F12:I12 K12:N12 P12:S12 U12">
    <cfRule type="cellIs" priority="2" dxfId="0" operator="lessThan" stopIfTrue="1">
      <formula>0</formula>
    </cfRule>
  </conditionalFormatting>
  <conditionalFormatting sqref="C8:D11 F8:I11 K8:N11 P8:S11 U8:U11">
    <cfRule type="cellIs" priority="1" dxfId="0" operator="lessThan" stopIfTrue="1">
      <formula>0</formula>
    </cfRule>
  </conditionalFormatting>
  <printOptions/>
  <pageMargins left="0.984251968503937" right="0.31496062992125984" top="0.7874015748031497" bottom="0.5905511811023623" header="0.1968503937007874" footer="0.2362204724409449"/>
  <pageSetup horizontalDpi="600" verticalDpi="600" orientation="landscape" paperSize="9" scale="53" r:id="rId2"/>
  <headerFooter alignWithMargins="0">
    <oddHeader>&amp;C&amp;G</oddHeader>
  </headerFooter>
  <rowBreaks count="1" manualBreakCount="1">
    <brk id="76" max="2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2013-12-09T09:05:06Z</cp:lastPrinted>
  <dcterms:created xsi:type="dcterms:W3CDTF">2010-02-10T19:23:47Z</dcterms:created>
  <dcterms:modified xsi:type="dcterms:W3CDTF">2014-01-13T10:38:45Z</dcterms:modified>
  <cp:category/>
  <cp:version/>
  <cp:contentType/>
  <cp:contentStatus/>
</cp:coreProperties>
</file>