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45" windowWidth="14220" windowHeight="9690" activeTab="0"/>
  </bookViews>
  <sheets>
    <sheet name="NEW SAVINGS 2006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SAVINGS 2006'!#REF!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'NEW SAVINGS 2006'!$A$1:$M$81</definedName>
  </definedNames>
  <calcPr fullCalcOnLoad="1"/>
</workbook>
</file>

<file path=xl/sharedStrings.xml><?xml version="1.0" encoding="utf-8"?>
<sst xmlns="http://schemas.openxmlformats.org/spreadsheetml/2006/main" count="112" uniqueCount="31">
  <si>
    <t>sales</t>
  </si>
  <si>
    <t>redemptions</t>
  </si>
  <si>
    <t>net amount</t>
  </si>
  <si>
    <t>Bond funds</t>
  </si>
  <si>
    <t>Money market funds</t>
  </si>
  <si>
    <t>Other funds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</si>
  <si>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</si>
  <si>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</si>
  <si>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</si>
  <si>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</si>
  <si>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</si>
  <si>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</si>
  <si>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</si>
  <si>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</si>
  <si>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</si>
  <si>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</si>
  <si>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</si>
  <si>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</si>
  <si>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</si>
  <si>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</si>
  <si>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>Equity funds</t>
  </si>
  <si>
    <t>Balanced funds</t>
  </si>
  <si>
    <t>TOTALT</t>
  </si>
  <si>
    <t>NEW SAVINGS 2006 (MSEK)</t>
  </si>
  <si>
    <t>NEW SAVINGS EXCLUDING PPM 2006 (MSEK)</t>
  </si>
  <si>
    <t xml:space="preserve">all funds in the Premium Pension system. The figures refer to sales and redemptions made in Sweden. Funds based in foreign countries are included. </t>
  </si>
  <si>
    <t xml:space="preserve">This statistics, which have been produced by the Swedish investment Fund Association, show the flow in funds marketed by the members of the Association excl. flows </t>
  </si>
  <si>
    <t>via the Premium Pension system.</t>
  </si>
  <si>
    <t xml:space="preserve">This statistics, which have been produced by the Swedish Investment Fund Association, show the flow in funds marketed by the members of the Association along with </t>
  </si>
  <si>
    <t>Please note that there are two tables in this file.</t>
  </si>
  <si>
    <t>From year 2006 all funds in the Premium Pension system are included.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</si>
</sst>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thin"/>
      <top style="hair"/>
      <bottom style="thin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9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152400</xdr:colOff>
      <xdr:row>4</xdr:row>
      <xdr:rowOff>76200</xdr:rowOff>
    </xdr:to>
    <xdr:pic>
      <xdr:nvPicPr>
        <xdr:cNvPr id="1" name="Picture 1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7">
      <selection activeCell="E3" sqref="E3"/>
    </sheetView>
  </sheetViews>
  <sheetFormatPr defaultColWidth="9.140625" defaultRowHeight="12.75"/>
  <cols>
    <col min="1" max="1" width="6.421875" style="2" customWidth="1"/>
    <col min="2" max="11" width="12.28125" style="2" customWidth="1"/>
    <col min="12" max="12" width="12.7109375" style="2" bestFit="1" customWidth="1"/>
    <col min="13" max="13" width="12.28125" style="2" customWidth="1"/>
    <col min="14" max="16384" width="9.140625" style="2" customWidth="1"/>
  </cols>
  <sheetData>
    <row r="1" ht="10.5">
      <c r="E1" s="2" t="s">
        <v>29</v>
      </c>
    </row>
    <row r="4" ht="15">
      <c r="E4" s="19" t="s">
        <v>23</v>
      </c>
    </row>
    <row r="5" ht="12" customHeight="1"/>
    <row r="6" ht="12" customHeight="1">
      <c r="A6" s="3"/>
    </row>
    <row r="7" spans="1:10" ht="15" customHeight="1">
      <c r="A7" s="13" t="s">
        <v>19</v>
      </c>
      <c r="B7" s="5"/>
      <c r="C7" s="6" t="s">
        <v>20</v>
      </c>
      <c r="D7" s="7"/>
      <c r="E7" s="8"/>
      <c r="F7" s="6" t="s">
        <v>21</v>
      </c>
      <c r="G7" s="7"/>
      <c r="H7" s="5"/>
      <c r="I7" s="31" t="s">
        <v>3</v>
      </c>
      <c r="J7" s="9"/>
    </row>
    <row r="8" spans="1:10" ht="12" customHeight="1">
      <c r="A8" s="14"/>
      <c r="B8" s="10" t="s">
        <v>0</v>
      </c>
      <c r="C8" s="11" t="s">
        <v>1</v>
      </c>
      <c r="D8" s="12" t="s">
        <v>2</v>
      </c>
      <c r="E8" s="10" t="s">
        <v>0</v>
      </c>
      <c r="F8" s="11" t="s">
        <v>1</v>
      </c>
      <c r="G8" s="12" t="s">
        <v>2</v>
      </c>
      <c r="H8" s="10" t="s">
        <v>0</v>
      </c>
      <c r="I8" s="11" t="s">
        <v>1</v>
      </c>
      <c r="J8" s="12" t="s">
        <v>2</v>
      </c>
    </row>
    <row r="9" spans="1:10" ht="12" customHeight="1">
      <c r="A9" s="15" t="s">
        <v>6</v>
      </c>
      <c r="B9" s="20">
        <v>43975.677713000005</v>
      </c>
      <c r="C9" s="21">
        <v>19544.949999999997</v>
      </c>
      <c r="D9" s="53">
        <v>24430.727713000007</v>
      </c>
      <c r="E9" s="45">
        <v>6947.359241</v>
      </c>
      <c r="F9" s="21">
        <v>2423.37</v>
      </c>
      <c r="G9" s="53">
        <v>4523.989241</v>
      </c>
      <c r="H9" s="20">
        <v>5273.370421999998</v>
      </c>
      <c r="I9" s="21">
        <v>3959.0199999999995</v>
      </c>
      <c r="J9" s="45">
        <v>1314.3504219999986</v>
      </c>
    </row>
    <row r="10" spans="1:10" ht="12" customHeight="1">
      <c r="A10" s="16" t="s">
        <v>7</v>
      </c>
      <c r="B10" s="54">
        <v>21370.53</v>
      </c>
      <c r="C10" s="24">
        <v>14589.8</v>
      </c>
      <c r="D10" s="55">
        <v>6780.73</v>
      </c>
      <c r="E10" s="23">
        <v>3091.2200000000003</v>
      </c>
      <c r="F10" s="24">
        <v>2202.53</v>
      </c>
      <c r="G10" s="55">
        <v>888.69</v>
      </c>
      <c r="H10" s="54">
        <v>2712.7700000000004</v>
      </c>
      <c r="I10" s="24">
        <v>2454.7400000000002</v>
      </c>
      <c r="J10" s="23">
        <v>258.0300000000002</v>
      </c>
    </row>
    <row r="11" spans="1:10" ht="12" customHeight="1">
      <c r="A11" s="16" t="s">
        <v>8</v>
      </c>
      <c r="B11" s="54">
        <v>25716.520000000004</v>
      </c>
      <c r="C11" s="24">
        <v>23498.899999999998</v>
      </c>
      <c r="D11" s="55">
        <v>2217.6200000000063</v>
      </c>
      <c r="E11" s="23">
        <v>4907.780000000001</v>
      </c>
      <c r="F11" s="24">
        <v>2539.6600000000003</v>
      </c>
      <c r="G11" s="55">
        <v>2368.1200000000003</v>
      </c>
      <c r="H11" s="54">
        <v>2783.9</v>
      </c>
      <c r="I11" s="24">
        <v>3046.96</v>
      </c>
      <c r="J11" s="23">
        <v>-263.05999999999995</v>
      </c>
    </row>
    <row r="12" spans="1:10" ht="12" customHeight="1">
      <c r="A12" s="16" t="s">
        <v>9</v>
      </c>
      <c r="B12" s="54">
        <v>20390.600000000002</v>
      </c>
      <c r="C12" s="24">
        <v>16218.1</v>
      </c>
      <c r="D12" s="55">
        <v>4172.500000000002</v>
      </c>
      <c r="E12" s="23">
        <v>5397.18</v>
      </c>
      <c r="F12" s="24">
        <v>2049.95</v>
      </c>
      <c r="G12" s="55">
        <v>3347.2300000000005</v>
      </c>
      <c r="H12" s="54">
        <v>2270.38</v>
      </c>
      <c r="I12" s="24">
        <v>2885.0299999999997</v>
      </c>
      <c r="J12" s="23">
        <v>-614.6499999999996</v>
      </c>
    </row>
    <row r="13" spans="1:10" ht="12" customHeight="1">
      <c r="A13" s="16" t="s">
        <v>10</v>
      </c>
      <c r="B13" s="54">
        <v>19014.390000000003</v>
      </c>
      <c r="C13" s="24">
        <v>52760.26</v>
      </c>
      <c r="D13" s="56">
        <v>-33745.869999999995</v>
      </c>
      <c r="E13" s="23">
        <v>5550.23</v>
      </c>
      <c r="F13" s="24">
        <v>4428.11</v>
      </c>
      <c r="G13" s="55">
        <v>1122.12</v>
      </c>
      <c r="H13" s="54">
        <v>7076.4</v>
      </c>
      <c r="I13" s="24">
        <v>3833.6100000000006</v>
      </c>
      <c r="J13" s="23">
        <v>3242.789999999999</v>
      </c>
    </row>
    <row r="14" spans="1:10" ht="12" customHeight="1">
      <c r="A14" s="16" t="s">
        <v>11</v>
      </c>
      <c r="B14" s="54">
        <v>12185.810000000003</v>
      </c>
      <c r="C14" s="24">
        <v>18908.71</v>
      </c>
      <c r="D14" s="55">
        <v>-6722.899999999996</v>
      </c>
      <c r="E14" s="23">
        <v>3392.16</v>
      </c>
      <c r="F14" s="24">
        <v>2371.8999999999996</v>
      </c>
      <c r="G14" s="55">
        <v>1020.2600000000002</v>
      </c>
      <c r="H14" s="54">
        <v>3455.2699999999995</v>
      </c>
      <c r="I14" s="24">
        <v>3132.149999999999</v>
      </c>
      <c r="J14" s="23">
        <v>323.12000000000035</v>
      </c>
    </row>
    <row r="15" spans="1:10" ht="12" customHeight="1">
      <c r="A15" s="16" t="s">
        <v>12</v>
      </c>
      <c r="B15" s="54">
        <v>10952.3</v>
      </c>
      <c r="C15" s="24">
        <v>8617.06</v>
      </c>
      <c r="D15" s="55">
        <v>2335.24</v>
      </c>
      <c r="E15" s="23">
        <v>1642.4899999999998</v>
      </c>
      <c r="F15" s="24">
        <v>1069.5700000000002</v>
      </c>
      <c r="G15" s="55">
        <v>572.9199999999996</v>
      </c>
      <c r="H15" s="54">
        <v>3046.83</v>
      </c>
      <c r="I15" s="24">
        <v>2940.7099999999996</v>
      </c>
      <c r="J15" s="23">
        <v>106.12000000000035</v>
      </c>
    </row>
    <row r="16" spans="1:10" ht="12" customHeight="1">
      <c r="A16" s="16" t="s">
        <v>13</v>
      </c>
      <c r="B16" s="23">
        <v>15637.34</v>
      </c>
      <c r="C16" s="24">
        <v>10177.759999999998</v>
      </c>
      <c r="D16" s="22">
        <v>5459.580000000002</v>
      </c>
      <c r="E16" s="23">
        <v>1695.4699999999998</v>
      </c>
      <c r="F16" s="24">
        <v>1194</v>
      </c>
      <c r="G16" s="55">
        <v>501.4699999999998</v>
      </c>
      <c r="H16" s="54">
        <v>1934.4199999999998</v>
      </c>
      <c r="I16" s="24">
        <v>2392.0600000000004</v>
      </c>
      <c r="J16" s="23">
        <v>-457.64000000000055</v>
      </c>
    </row>
    <row r="17" spans="1:10" ht="12" customHeight="1">
      <c r="A17" s="16" t="s">
        <v>14</v>
      </c>
      <c r="B17" s="23">
        <v>17081.89</v>
      </c>
      <c r="C17" s="24">
        <v>14862.33</v>
      </c>
      <c r="D17" s="22">
        <v>2219.5599999999995</v>
      </c>
      <c r="E17" s="23">
        <v>2437.21</v>
      </c>
      <c r="F17" s="24">
        <v>1926.6599999999999</v>
      </c>
      <c r="G17" s="22">
        <v>510.5500000000002</v>
      </c>
      <c r="H17" s="23">
        <v>2794.09</v>
      </c>
      <c r="I17" s="24">
        <v>2670.8399999999992</v>
      </c>
      <c r="J17" s="23">
        <v>123.25000000000091</v>
      </c>
    </row>
    <row r="18" spans="1:10" ht="12" customHeight="1">
      <c r="A18" s="16" t="s">
        <v>15</v>
      </c>
      <c r="B18" s="23">
        <v>16821.100000000002</v>
      </c>
      <c r="C18" s="24">
        <v>16314.509999999998</v>
      </c>
      <c r="D18" s="23">
        <v>506.5900000000038</v>
      </c>
      <c r="E18" s="46">
        <v>2649.1900000000005</v>
      </c>
      <c r="F18" s="24">
        <v>2212.29</v>
      </c>
      <c r="G18" s="23">
        <v>436.90000000000055</v>
      </c>
      <c r="H18" s="46">
        <v>2215.76</v>
      </c>
      <c r="I18" s="24">
        <v>3406.71</v>
      </c>
      <c r="J18" s="23">
        <v>-1190.9499999999998</v>
      </c>
    </row>
    <row r="19" spans="1:10" ht="12" customHeight="1">
      <c r="A19" s="16" t="s">
        <v>16</v>
      </c>
      <c r="B19" s="23">
        <v>18660.179999999997</v>
      </c>
      <c r="C19" s="24">
        <v>25338.390000000003</v>
      </c>
      <c r="D19" s="23">
        <v>-6678.210000000006</v>
      </c>
      <c r="E19" s="46">
        <v>2508.8099999999995</v>
      </c>
      <c r="F19" s="24">
        <v>2740.8799999999997</v>
      </c>
      <c r="G19" s="23">
        <v>-232.07000000000016</v>
      </c>
      <c r="H19" s="46">
        <v>3059.17</v>
      </c>
      <c r="I19" s="24">
        <v>2402.88</v>
      </c>
      <c r="J19" s="23">
        <v>656.29</v>
      </c>
    </row>
    <row r="20" spans="1:10" ht="12" customHeight="1">
      <c r="A20" s="17" t="s">
        <v>17</v>
      </c>
      <c r="B20" s="52">
        <v>41366.10014129114</v>
      </c>
      <c r="C20" s="48">
        <v>17888.390000000003</v>
      </c>
      <c r="D20" s="57">
        <v>23477.71014129114</v>
      </c>
      <c r="E20" s="52">
        <v>7123.7771257445</v>
      </c>
      <c r="F20" s="25">
        <v>2842.1</v>
      </c>
      <c r="G20" s="58">
        <v>4281.6771257445</v>
      </c>
      <c r="H20" s="52">
        <v>4143.8837839627995</v>
      </c>
      <c r="I20" s="49">
        <v>4959.97</v>
      </c>
      <c r="J20" s="49">
        <v>-816.0862160372008</v>
      </c>
    </row>
    <row r="21" spans="1:10" ht="14.25" customHeight="1">
      <c r="A21" s="14" t="s">
        <v>18</v>
      </c>
      <c r="B21" s="26">
        <f aca="true" t="shared" si="0" ref="B21:J21">SUM(B9:B20)</f>
        <v>263172.4378542911</v>
      </c>
      <c r="C21" s="27">
        <f t="shared" si="0"/>
        <v>238719.16000000003</v>
      </c>
      <c r="D21" s="28">
        <f t="shared" si="0"/>
        <v>24453.277854291162</v>
      </c>
      <c r="E21" s="26">
        <f t="shared" si="0"/>
        <v>47342.876366744495</v>
      </c>
      <c r="F21" s="27">
        <f t="shared" si="0"/>
        <v>28001.02</v>
      </c>
      <c r="G21" s="28">
        <f t="shared" si="0"/>
        <v>19341.8563667445</v>
      </c>
      <c r="H21" s="26">
        <f t="shared" si="0"/>
        <v>40766.244205962794</v>
      </c>
      <c r="I21" s="26">
        <f t="shared" si="0"/>
        <v>38084.68</v>
      </c>
      <c r="J21" s="51">
        <f t="shared" si="0"/>
        <v>2681.5642059628</v>
      </c>
    </row>
    <row r="22" spans="1:10" ht="12" customHeight="1">
      <c r="A22" s="4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" customHeight="1">
      <c r="A23" s="13" t="s">
        <v>19</v>
      </c>
      <c r="B23" s="33"/>
      <c r="C23" s="31" t="s">
        <v>4</v>
      </c>
      <c r="D23" s="32"/>
      <c r="E23" s="30"/>
      <c r="F23" s="31" t="s">
        <v>5</v>
      </c>
      <c r="G23" s="32"/>
      <c r="H23" s="30"/>
      <c r="I23" s="31" t="s">
        <v>22</v>
      </c>
      <c r="J23" s="34"/>
    </row>
    <row r="24" spans="1:10" ht="12" customHeight="1">
      <c r="A24" s="14"/>
      <c r="B24" s="35" t="s">
        <v>0</v>
      </c>
      <c r="C24" s="36" t="s">
        <v>1</v>
      </c>
      <c r="D24" s="37" t="s">
        <v>2</v>
      </c>
      <c r="E24" s="35" t="s">
        <v>0</v>
      </c>
      <c r="F24" s="36" t="s">
        <v>1</v>
      </c>
      <c r="G24" s="37" t="s">
        <v>2</v>
      </c>
      <c r="H24" s="35" t="s">
        <v>0</v>
      </c>
      <c r="I24" s="36" t="s">
        <v>1</v>
      </c>
      <c r="J24" s="37" t="s">
        <v>2</v>
      </c>
    </row>
    <row r="25" spans="1:10" ht="12" customHeight="1">
      <c r="A25" s="15" t="s">
        <v>6</v>
      </c>
      <c r="B25" s="20">
        <v>9873.266195</v>
      </c>
      <c r="C25" s="21">
        <v>8343.029999999999</v>
      </c>
      <c r="D25" s="45">
        <v>1530.2361950000013</v>
      </c>
      <c r="E25" s="20">
        <v>1382</v>
      </c>
      <c r="F25" s="44">
        <v>367.41999999999996</v>
      </c>
      <c r="G25" s="45">
        <v>1014.58</v>
      </c>
      <c r="H25" s="38">
        <f>B9+E9+H9+B25+E25</f>
        <v>67451.673571</v>
      </c>
      <c r="I25" s="39">
        <f>C9+F9+I9+C25+F25</f>
        <v>34637.78999999999</v>
      </c>
      <c r="J25" s="40">
        <f>H25-I25</f>
        <v>32813.88357100001</v>
      </c>
    </row>
    <row r="26" spans="1:10" ht="12" customHeight="1">
      <c r="A26" s="16" t="s">
        <v>7</v>
      </c>
      <c r="B26" s="46">
        <v>8640.39</v>
      </c>
      <c r="C26" s="24">
        <v>9120.58</v>
      </c>
      <c r="D26" s="23">
        <v>-480.1900000000005</v>
      </c>
      <c r="E26" s="46">
        <v>1731.99</v>
      </c>
      <c r="F26" s="44">
        <v>333.55</v>
      </c>
      <c r="G26" s="23">
        <v>1398.44</v>
      </c>
      <c r="H26" s="41">
        <f>B10+E10+H10+B26+E26</f>
        <v>37546.9</v>
      </c>
      <c r="I26" s="39">
        <f aca="true" t="shared" si="1" ref="I26:I36">C10+F10+I10+C26+F26</f>
        <v>28701.2</v>
      </c>
      <c r="J26" s="42">
        <f>H26-I26</f>
        <v>8845.7</v>
      </c>
    </row>
    <row r="27" spans="1:10" ht="12" customHeight="1">
      <c r="A27" s="16" t="s">
        <v>8</v>
      </c>
      <c r="B27" s="46">
        <v>9178.96</v>
      </c>
      <c r="C27" s="24">
        <v>9287.76</v>
      </c>
      <c r="D27" s="23">
        <v>-108.80000000000109</v>
      </c>
      <c r="E27" s="46">
        <v>3258.11</v>
      </c>
      <c r="F27" s="44">
        <v>1953.4799999999998</v>
      </c>
      <c r="G27" s="23">
        <v>1304.6300000000003</v>
      </c>
      <c r="H27" s="41">
        <f aca="true" t="shared" si="2" ref="H27:H36">B11+E11+H11+B27+E27</f>
        <v>45845.270000000004</v>
      </c>
      <c r="I27" s="39">
        <f t="shared" si="1"/>
        <v>40326.76</v>
      </c>
      <c r="J27" s="42">
        <f aca="true" t="shared" si="3" ref="J27:J36">H27-I27</f>
        <v>5518.510000000002</v>
      </c>
    </row>
    <row r="28" spans="1:10" ht="12" customHeight="1">
      <c r="A28" s="16" t="s">
        <v>9</v>
      </c>
      <c r="B28" s="46">
        <v>7519.78</v>
      </c>
      <c r="C28" s="24">
        <v>8064.68</v>
      </c>
      <c r="D28" s="23">
        <v>-544.9000000000005</v>
      </c>
      <c r="E28" s="46">
        <v>2671.36</v>
      </c>
      <c r="F28" s="44">
        <v>367.72999999999996</v>
      </c>
      <c r="G28" s="23">
        <v>2303.63</v>
      </c>
      <c r="H28" s="41">
        <f t="shared" si="2"/>
        <v>38249.3</v>
      </c>
      <c r="I28" s="39">
        <f t="shared" si="1"/>
        <v>29585.489999999998</v>
      </c>
      <c r="J28" s="42">
        <f t="shared" si="3"/>
        <v>8663.810000000005</v>
      </c>
    </row>
    <row r="29" spans="1:10" ht="12" customHeight="1">
      <c r="A29" s="16" t="s">
        <v>10</v>
      </c>
      <c r="B29" s="23">
        <v>34727.08</v>
      </c>
      <c r="C29" s="24">
        <v>14366.85</v>
      </c>
      <c r="D29" s="22">
        <v>20360.230000000003</v>
      </c>
      <c r="E29" s="46">
        <v>3289.8199999999997</v>
      </c>
      <c r="F29" s="44">
        <v>815.07</v>
      </c>
      <c r="G29" s="22">
        <v>2474.7499999999995</v>
      </c>
      <c r="H29" s="41">
        <f t="shared" si="2"/>
        <v>69657.92000000001</v>
      </c>
      <c r="I29" s="39">
        <f t="shared" si="1"/>
        <v>76203.90000000001</v>
      </c>
      <c r="J29" s="42">
        <f t="shared" si="3"/>
        <v>-6545.979999999996</v>
      </c>
    </row>
    <row r="30" spans="1:10" ht="12" customHeight="1">
      <c r="A30" s="16" t="s">
        <v>11</v>
      </c>
      <c r="B30" s="46">
        <v>14853.339999999998</v>
      </c>
      <c r="C30" s="24">
        <v>8150.1900000000005</v>
      </c>
      <c r="D30" s="23">
        <v>6703.149999999998</v>
      </c>
      <c r="E30" s="46">
        <v>2718.43</v>
      </c>
      <c r="F30" s="44">
        <v>1212.19</v>
      </c>
      <c r="G30" s="23">
        <v>1506.2399999999998</v>
      </c>
      <c r="H30" s="41">
        <f t="shared" si="2"/>
        <v>36605.01</v>
      </c>
      <c r="I30" s="39">
        <f t="shared" si="1"/>
        <v>33775.14</v>
      </c>
      <c r="J30" s="42">
        <f t="shared" si="3"/>
        <v>2829.8700000000026</v>
      </c>
    </row>
    <row r="31" spans="1:10" ht="12" customHeight="1">
      <c r="A31" s="16" t="s">
        <v>12</v>
      </c>
      <c r="B31" s="46">
        <v>6689.969999999999</v>
      </c>
      <c r="C31" s="24">
        <v>8027.110000000001</v>
      </c>
      <c r="D31" s="23">
        <v>-1337.1400000000012</v>
      </c>
      <c r="E31" s="46">
        <v>1392.8700000000001</v>
      </c>
      <c r="F31" s="44">
        <v>729.19</v>
      </c>
      <c r="G31" s="23">
        <v>663.6800000000001</v>
      </c>
      <c r="H31" s="41">
        <f t="shared" si="2"/>
        <v>23724.459999999995</v>
      </c>
      <c r="I31" s="39">
        <f t="shared" si="1"/>
        <v>21383.639999999996</v>
      </c>
      <c r="J31" s="42">
        <f t="shared" si="3"/>
        <v>2340.8199999999997</v>
      </c>
    </row>
    <row r="32" spans="1:10" ht="12" customHeight="1">
      <c r="A32" s="16" t="s">
        <v>13</v>
      </c>
      <c r="B32" s="23">
        <v>6331.82</v>
      </c>
      <c r="C32" s="24">
        <v>9414.929999999998</v>
      </c>
      <c r="D32" s="22">
        <v>-3083.1099999999988</v>
      </c>
      <c r="E32" s="46">
        <v>914.07</v>
      </c>
      <c r="F32" s="44">
        <v>952.8100000000001</v>
      </c>
      <c r="G32" s="22">
        <v>-38.74000000000001</v>
      </c>
      <c r="H32" s="41">
        <f t="shared" si="2"/>
        <v>26513.12</v>
      </c>
      <c r="I32" s="39">
        <f t="shared" si="1"/>
        <v>24131.56</v>
      </c>
      <c r="J32" s="42">
        <f t="shared" si="3"/>
        <v>2381.5599999999977</v>
      </c>
    </row>
    <row r="33" spans="1:10" ht="12" customHeight="1">
      <c r="A33" s="16" t="s">
        <v>14</v>
      </c>
      <c r="B33" s="23">
        <v>10313.42</v>
      </c>
      <c r="C33" s="24">
        <v>10567.09</v>
      </c>
      <c r="D33" s="22">
        <v>-253.67000000000007</v>
      </c>
      <c r="E33" s="46">
        <v>1735.38</v>
      </c>
      <c r="F33" s="44">
        <v>1475.2399999999998</v>
      </c>
      <c r="G33" s="22">
        <v>260.1400000000003</v>
      </c>
      <c r="H33" s="41">
        <f t="shared" si="2"/>
        <v>34361.99</v>
      </c>
      <c r="I33" s="39">
        <f t="shared" si="1"/>
        <v>31502.159999999996</v>
      </c>
      <c r="J33" s="42">
        <f t="shared" si="3"/>
        <v>2859.8300000000017</v>
      </c>
    </row>
    <row r="34" spans="1:10" ht="12" customHeight="1">
      <c r="A34" s="16" t="s">
        <v>15</v>
      </c>
      <c r="B34" s="46">
        <v>8231.529999999999</v>
      </c>
      <c r="C34" s="24">
        <v>11253.42</v>
      </c>
      <c r="D34" s="23">
        <v>-3021.8900000000012</v>
      </c>
      <c r="E34" s="46">
        <v>3394.7400000000007</v>
      </c>
      <c r="F34" s="44">
        <v>2202.7</v>
      </c>
      <c r="G34" s="23">
        <v>1192.0400000000009</v>
      </c>
      <c r="H34" s="41">
        <f t="shared" si="2"/>
        <v>33312.32</v>
      </c>
      <c r="I34" s="39">
        <f t="shared" si="1"/>
        <v>35389.63</v>
      </c>
      <c r="J34" s="42">
        <f t="shared" si="3"/>
        <v>-2077.3099999999977</v>
      </c>
    </row>
    <row r="35" spans="1:10" ht="12" customHeight="1">
      <c r="A35" s="16" t="s">
        <v>16</v>
      </c>
      <c r="B35" s="46">
        <v>11228.130000000003</v>
      </c>
      <c r="C35" s="24">
        <v>9958.28</v>
      </c>
      <c r="D35" s="23">
        <v>1269.8500000000022</v>
      </c>
      <c r="E35" s="46">
        <v>2447.0299999999997</v>
      </c>
      <c r="F35" s="44">
        <v>1094.81</v>
      </c>
      <c r="G35" s="23">
        <v>1352.2199999999998</v>
      </c>
      <c r="H35" s="41">
        <f t="shared" si="2"/>
        <v>37903.32</v>
      </c>
      <c r="I35" s="39">
        <f t="shared" si="1"/>
        <v>41535.240000000005</v>
      </c>
      <c r="J35" s="42">
        <f t="shared" si="3"/>
        <v>-3631.9200000000055</v>
      </c>
    </row>
    <row r="36" spans="1:10" ht="12" customHeight="1">
      <c r="A36" s="17" t="s">
        <v>17</v>
      </c>
      <c r="B36" s="47">
        <v>23698.069673232498</v>
      </c>
      <c r="C36" s="25">
        <v>19139.79</v>
      </c>
      <c r="D36" s="49">
        <v>4558.279673232497</v>
      </c>
      <c r="E36" s="47">
        <v>2289.41</v>
      </c>
      <c r="F36" s="48">
        <v>1367.6100000000001</v>
      </c>
      <c r="G36" s="49">
        <v>921.7999999999997</v>
      </c>
      <c r="H36" s="47">
        <f t="shared" si="2"/>
        <v>78621.24072423094</v>
      </c>
      <c r="I36" s="50">
        <f t="shared" si="1"/>
        <v>46197.86</v>
      </c>
      <c r="J36" s="50">
        <f t="shared" si="3"/>
        <v>32423.38072423094</v>
      </c>
    </row>
    <row r="37" spans="1:10" ht="12" customHeight="1">
      <c r="A37" s="14" t="s">
        <v>18</v>
      </c>
      <c r="B37" s="26">
        <f>SUM(B25:B36)</f>
        <v>151285.7558682325</v>
      </c>
      <c r="C37" s="27">
        <f>SUM(C25:C36)</f>
        <v>125693.70999999999</v>
      </c>
      <c r="D37" s="28">
        <f>SUM(D25:D36)</f>
        <v>25592.045868232497</v>
      </c>
      <c r="E37" s="26">
        <f aca="true" t="shared" si="4" ref="E37:J37">SUM(E25:E36)</f>
        <v>27225.210000000003</v>
      </c>
      <c r="F37" s="26">
        <f t="shared" si="4"/>
        <v>12871.800000000001</v>
      </c>
      <c r="G37" s="28">
        <f t="shared" si="4"/>
        <v>14353.410000000002</v>
      </c>
      <c r="H37" s="26">
        <f t="shared" si="4"/>
        <v>529792.524295231</v>
      </c>
      <c r="I37" s="26">
        <f t="shared" si="4"/>
        <v>443370.37</v>
      </c>
      <c r="J37" s="26">
        <f t="shared" si="4"/>
        <v>86422.15429523095</v>
      </c>
    </row>
    <row r="38" ht="12" customHeight="1"/>
    <row r="39" spans="1:2" ht="12" customHeight="1">
      <c r="A39" s="18" t="s">
        <v>28</v>
      </c>
      <c r="B39" s="1"/>
    </row>
    <row r="40" spans="1:5" ht="12" customHeight="1">
      <c r="A40" s="18" t="s">
        <v>25</v>
      </c>
      <c r="B40" s="1"/>
      <c r="C40" s="1"/>
      <c r="D40" s="1"/>
      <c r="E40" s="1"/>
    </row>
    <row r="41" spans="1:5" ht="12" customHeight="1">
      <c r="A41" s="18" t="s">
        <v>30</v>
      </c>
      <c r="B41" s="1"/>
      <c r="C41" s="1"/>
      <c r="D41" s="1"/>
      <c r="E41" s="1"/>
    </row>
    <row r="42" ht="12" customHeight="1"/>
    <row r="43" ht="12" customHeight="1"/>
    <row r="44" ht="15">
      <c r="E44" s="19" t="s">
        <v>24</v>
      </c>
    </row>
    <row r="45" ht="11.25" customHeight="1"/>
    <row r="46" ht="11.25" customHeight="1">
      <c r="A46" s="3"/>
    </row>
    <row r="47" ht="11.25" customHeight="1">
      <c r="A47" s="3"/>
    </row>
    <row r="48" spans="1:10" ht="11.25" customHeight="1">
      <c r="A48" s="13" t="s">
        <v>19</v>
      </c>
      <c r="B48" s="5"/>
      <c r="C48" s="6" t="s">
        <v>20</v>
      </c>
      <c r="D48" s="7"/>
      <c r="E48" s="8"/>
      <c r="F48" s="6" t="s">
        <v>21</v>
      </c>
      <c r="G48" s="7"/>
      <c r="H48" s="5"/>
      <c r="I48" s="31" t="s">
        <v>3</v>
      </c>
      <c r="J48" s="9"/>
    </row>
    <row r="49" spans="1:10" ht="11.25" customHeight="1">
      <c r="A49" s="14"/>
      <c r="B49" s="10" t="s">
        <v>0</v>
      </c>
      <c r="C49" s="11" t="s">
        <v>1</v>
      </c>
      <c r="D49" s="12" t="s">
        <v>2</v>
      </c>
      <c r="E49" s="10" t="s">
        <v>0</v>
      </c>
      <c r="F49" s="11" t="s">
        <v>1</v>
      </c>
      <c r="G49" s="12" t="s">
        <v>2</v>
      </c>
      <c r="H49" s="10" t="s">
        <v>0</v>
      </c>
      <c r="I49" s="11" t="s">
        <v>1</v>
      </c>
      <c r="J49" s="12" t="s">
        <v>2</v>
      </c>
    </row>
    <row r="50" spans="1:10" ht="11.25" customHeight="1">
      <c r="A50" s="15" t="s">
        <v>6</v>
      </c>
      <c r="B50" s="20">
        <v>23136.200000000004</v>
      </c>
      <c r="C50" s="21">
        <v>18225.269999999997</v>
      </c>
      <c r="D50" s="53">
        <v>4910.930000000008</v>
      </c>
      <c r="E50" s="45">
        <v>3121.72</v>
      </c>
      <c r="F50" s="21">
        <v>2248.45</v>
      </c>
      <c r="G50" s="53">
        <v>873.27</v>
      </c>
      <c r="H50" s="20">
        <v>4745.949999999998</v>
      </c>
      <c r="I50" s="21">
        <v>3888.7799999999997</v>
      </c>
      <c r="J50" s="45">
        <v>857.1699999999983</v>
      </c>
    </row>
    <row r="51" spans="1:10" ht="11.25" customHeight="1">
      <c r="A51" s="16" t="s">
        <v>7</v>
      </c>
      <c r="B51" s="54">
        <v>19992.329999999998</v>
      </c>
      <c r="C51" s="24">
        <v>13303.15</v>
      </c>
      <c r="D51" s="55">
        <v>6689.1799999999985</v>
      </c>
      <c r="E51" s="23">
        <v>2864.1000000000004</v>
      </c>
      <c r="F51" s="24">
        <v>1909.9500000000003</v>
      </c>
      <c r="G51" s="55">
        <v>954.1500000000001</v>
      </c>
      <c r="H51" s="54">
        <v>2691.2</v>
      </c>
      <c r="I51" s="24">
        <v>2378.09</v>
      </c>
      <c r="J51" s="23">
        <v>313.1099999999997</v>
      </c>
    </row>
    <row r="52" spans="1:10" ht="11.25" customHeight="1">
      <c r="A52" s="16" t="s">
        <v>8</v>
      </c>
      <c r="B52" s="54">
        <v>22387.32</v>
      </c>
      <c r="C52" s="24">
        <v>21051.609999999997</v>
      </c>
      <c r="D52" s="55">
        <v>1335.7100000000028</v>
      </c>
      <c r="E52" s="23">
        <v>4628.01</v>
      </c>
      <c r="F52" s="24">
        <v>2336.94</v>
      </c>
      <c r="G52" s="55">
        <v>2291.07</v>
      </c>
      <c r="H52" s="54">
        <v>2631.3</v>
      </c>
      <c r="I52" s="24">
        <v>2978.69</v>
      </c>
      <c r="J52" s="23">
        <v>-347.3899999999999</v>
      </c>
    </row>
    <row r="53" spans="1:10" ht="11.25" customHeight="1">
      <c r="A53" s="16" t="s">
        <v>9</v>
      </c>
      <c r="B53" s="54">
        <v>18501.820000000003</v>
      </c>
      <c r="C53" s="24">
        <v>14394.910000000002</v>
      </c>
      <c r="D53" s="55">
        <v>4106.910000000002</v>
      </c>
      <c r="E53" s="23">
        <v>5204.87</v>
      </c>
      <c r="F53" s="24">
        <v>1878.5399999999995</v>
      </c>
      <c r="G53" s="55">
        <v>3326.3300000000004</v>
      </c>
      <c r="H53" s="54">
        <v>2249.46</v>
      </c>
      <c r="I53" s="24">
        <v>2821.9799999999996</v>
      </c>
      <c r="J53" s="23">
        <v>-572.5199999999995</v>
      </c>
    </row>
    <row r="54" spans="1:10" ht="11.25" customHeight="1">
      <c r="A54" s="16" t="s">
        <v>10</v>
      </c>
      <c r="B54" s="54">
        <v>17966.340000000004</v>
      </c>
      <c r="C54" s="24">
        <v>50638.96</v>
      </c>
      <c r="D54" s="56">
        <v>-32672.619999999995</v>
      </c>
      <c r="E54" s="23">
        <v>5257.799999999999</v>
      </c>
      <c r="F54" s="24">
        <v>4315.829999999999</v>
      </c>
      <c r="G54" s="55">
        <v>941.9700000000003</v>
      </c>
      <c r="H54" s="54">
        <v>6546.4</v>
      </c>
      <c r="I54" s="24">
        <v>3799.2400000000007</v>
      </c>
      <c r="J54" s="23">
        <v>2747.159999999999</v>
      </c>
    </row>
    <row r="55" spans="1:10" ht="11.25" customHeight="1">
      <c r="A55" s="16" t="s">
        <v>11</v>
      </c>
      <c r="B55" s="54">
        <v>11730.250000000004</v>
      </c>
      <c r="C55" s="24">
        <v>18145.78</v>
      </c>
      <c r="D55" s="55">
        <v>-6415.529999999995</v>
      </c>
      <c r="E55" s="23">
        <v>3164.3599999999997</v>
      </c>
      <c r="F55" s="24">
        <v>2170.7599999999998</v>
      </c>
      <c r="G55" s="55">
        <v>993.5999999999999</v>
      </c>
      <c r="H55" s="54">
        <v>3204.42</v>
      </c>
      <c r="I55" s="24">
        <v>3012.599999999999</v>
      </c>
      <c r="J55" s="23">
        <v>191.82000000000107</v>
      </c>
    </row>
    <row r="56" spans="1:10" ht="11.25" customHeight="1">
      <c r="A56" s="16" t="s">
        <v>12</v>
      </c>
      <c r="B56" s="54">
        <v>10346.369999999999</v>
      </c>
      <c r="C56" s="24">
        <v>8334.55</v>
      </c>
      <c r="D56" s="55">
        <v>2011.8199999999997</v>
      </c>
      <c r="E56" s="23">
        <v>1524.3099999999997</v>
      </c>
      <c r="F56" s="24">
        <v>1006.38</v>
      </c>
      <c r="G56" s="55">
        <v>517.9299999999997</v>
      </c>
      <c r="H56" s="54">
        <v>3026.64</v>
      </c>
      <c r="I56" s="24">
        <v>2768.9599999999996</v>
      </c>
      <c r="J56" s="23">
        <v>257.6800000000003</v>
      </c>
    </row>
    <row r="57" spans="1:10" ht="11.25" customHeight="1">
      <c r="A57" s="16" t="s">
        <v>13</v>
      </c>
      <c r="B57" s="23">
        <v>14628.64</v>
      </c>
      <c r="C57" s="24">
        <v>9831.689999999999</v>
      </c>
      <c r="D57" s="22">
        <v>4796.950000000001</v>
      </c>
      <c r="E57" s="23">
        <v>1643.8399999999997</v>
      </c>
      <c r="F57" s="24">
        <v>1119.3000000000002</v>
      </c>
      <c r="G57" s="55">
        <v>524.5399999999995</v>
      </c>
      <c r="H57" s="54">
        <v>1927.07</v>
      </c>
      <c r="I57" s="24">
        <v>2277.5000000000005</v>
      </c>
      <c r="J57" s="23">
        <v>-350.4300000000005</v>
      </c>
    </row>
    <row r="58" spans="1:10" ht="11.25" customHeight="1">
      <c r="A58" s="16" t="s">
        <v>14</v>
      </c>
      <c r="B58" s="23">
        <v>15510.299999999997</v>
      </c>
      <c r="C58" s="24">
        <v>14055.06</v>
      </c>
      <c r="D58" s="22">
        <v>1455.239999999998</v>
      </c>
      <c r="E58" s="23">
        <v>2350.69</v>
      </c>
      <c r="F58" s="24">
        <v>1761.1399999999999</v>
      </c>
      <c r="G58" s="22">
        <v>589.5500000000002</v>
      </c>
      <c r="H58" s="23">
        <v>2773.4900000000002</v>
      </c>
      <c r="I58" s="24">
        <v>2595.7799999999993</v>
      </c>
      <c r="J58" s="23">
        <v>177.71000000000095</v>
      </c>
    </row>
    <row r="59" spans="1:10" ht="11.25" customHeight="1">
      <c r="A59" s="16" t="s">
        <v>15</v>
      </c>
      <c r="B59" s="23">
        <v>15850.550000000005</v>
      </c>
      <c r="C59" s="24">
        <v>15397.05</v>
      </c>
      <c r="D59" s="23">
        <v>453.50000000000546</v>
      </c>
      <c r="E59" s="46">
        <v>2507.08</v>
      </c>
      <c r="F59" s="24">
        <v>2150.3599999999997</v>
      </c>
      <c r="G59" s="23">
        <v>356.72000000000025</v>
      </c>
      <c r="H59" s="46">
        <v>2207.1500000000005</v>
      </c>
      <c r="I59" s="24">
        <v>3342.21</v>
      </c>
      <c r="J59" s="23">
        <v>-1135.0599999999995</v>
      </c>
    </row>
    <row r="60" spans="1:10" ht="11.25" customHeight="1">
      <c r="A60" s="16" t="s">
        <v>16</v>
      </c>
      <c r="B60" s="23">
        <v>17631.159999999996</v>
      </c>
      <c r="C60" s="24">
        <v>23689.850000000002</v>
      </c>
      <c r="D60" s="23">
        <v>-6058.690000000006</v>
      </c>
      <c r="E60" s="46">
        <v>2338.9799999999996</v>
      </c>
      <c r="F60" s="24">
        <v>2482.14</v>
      </c>
      <c r="G60" s="23">
        <v>-143.1600000000003</v>
      </c>
      <c r="H60" s="46">
        <v>3003.5599999999995</v>
      </c>
      <c r="I60" s="24">
        <v>2356.55</v>
      </c>
      <c r="J60" s="23">
        <v>647.0099999999993</v>
      </c>
    </row>
    <row r="61" spans="1:10" ht="11.25" customHeight="1">
      <c r="A61" s="17" t="s">
        <v>17</v>
      </c>
      <c r="B61" s="52">
        <v>19819.679999999997</v>
      </c>
      <c r="C61" s="48">
        <v>15890.62</v>
      </c>
      <c r="D61" s="57">
        <v>3929.059999999996</v>
      </c>
      <c r="E61" s="52">
        <v>3400.330000000001</v>
      </c>
      <c r="F61" s="25">
        <v>2680.7</v>
      </c>
      <c r="G61" s="58">
        <v>719.630000000001</v>
      </c>
      <c r="H61" s="52">
        <v>3635.6099999999997</v>
      </c>
      <c r="I61" s="49">
        <v>4863.25</v>
      </c>
      <c r="J61" s="49">
        <v>-1227.6400000000003</v>
      </c>
    </row>
    <row r="62" spans="1:10" ht="11.25" customHeight="1">
      <c r="A62" s="14" t="s">
        <v>18</v>
      </c>
      <c r="B62" s="26">
        <f aca="true" t="shared" si="5" ref="B62:J62">SUM(B50:B61)</f>
        <v>207500.96000000002</v>
      </c>
      <c r="C62" s="27">
        <f t="shared" si="5"/>
        <v>222958.49999999997</v>
      </c>
      <c r="D62" s="28">
        <f t="shared" si="5"/>
        <v>-15457.539999999988</v>
      </c>
      <c r="E62" s="26">
        <f t="shared" si="5"/>
        <v>38006.09</v>
      </c>
      <c r="F62" s="27">
        <f t="shared" si="5"/>
        <v>26060.489999999998</v>
      </c>
      <c r="G62" s="28">
        <f t="shared" si="5"/>
        <v>11945.600000000002</v>
      </c>
      <c r="H62" s="26">
        <f t="shared" si="5"/>
        <v>38642.25</v>
      </c>
      <c r="I62" s="26">
        <f t="shared" si="5"/>
        <v>37083.62999999999</v>
      </c>
      <c r="J62" s="51">
        <f t="shared" si="5"/>
        <v>1558.619999999999</v>
      </c>
    </row>
    <row r="63" spans="1:10" ht="11.25" customHeight="1">
      <c r="A63" s="4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1.25" customHeight="1">
      <c r="A64" s="13" t="s">
        <v>19</v>
      </c>
      <c r="B64" s="33"/>
      <c r="C64" s="31" t="s">
        <v>4</v>
      </c>
      <c r="D64" s="32"/>
      <c r="E64" s="30"/>
      <c r="F64" s="31" t="s">
        <v>5</v>
      </c>
      <c r="G64" s="32"/>
      <c r="H64" s="30"/>
      <c r="I64" s="31" t="s">
        <v>22</v>
      </c>
      <c r="J64" s="34"/>
    </row>
    <row r="65" spans="1:10" ht="11.25" customHeight="1">
      <c r="A65" s="14"/>
      <c r="B65" s="35" t="s">
        <v>0</v>
      </c>
      <c r="C65" s="36" t="s">
        <v>1</v>
      </c>
      <c r="D65" s="37" t="s">
        <v>2</v>
      </c>
      <c r="E65" s="35" t="s">
        <v>0</v>
      </c>
      <c r="F65" s="36" t="s">
        <v>1</v>
      </c>
      <c r="G65" s="37" t="s">
        <v>2</v>
      </c>
      <c r="H65" s="35" t="s">
        <v>0</v>
      </c>
      <c r="I65" s="36" t="s">
        <v>1</v>
      </c>
      <c r="J65" s="37" t="s">
        <v>2</v>
      </c>
    </row>
    <row r="66" spans="1:10" ht="11.25" customHeight="1">
      <c r="A66" s="15" t="s">
        <v>6</v>
      </c>
      <c r="B66" s="20">
        <v>9663.92</v>
      </c>
      <c r="C66" s="21">
        <v>8287.609999999999</v>
      </c>
      <c r="D66" s="45">
        <v>1376.3100000000013</v>
      </c>
      <c r="E66" s="20">
        <v>1382</v>
      </c>
      <c r="F66" s="44">
        <v>367.41999999999996</v>
      </c>
      <c r="G66" s="45">
        <v>1014.58</v>
      </c>
      <c r="H66" s="38">
        <f>B50+E50+H50+B66+E66</f>
        <v>42049.79</v>
      </c>
      <c r="I66" s="39">
        <f>C50+F50+I50+C66+F66</f>
        <v>33017.52999999999</v>
      </c>
      <c r="J66" s="40">
        <f>H66-I66</f>
        <v>9032.26000000001</v>
      </c>
    </row>
    <row r="67" spans="1:10" ht="11.25" customHeight="1">
      <c r="A67" s="16" t="s">
        <v>7</v>
      </c>
      <c r="B67" s="46">
        <v>8566.48</v>
      </c>
      <c r="C67" s="24">
        <v>9089.96</v>
      </c>
      <c r="D67" s="23">
        <v>-523.4799999999996</v>
      </c>
      <c r="E67" s="46">
        <v>1731.99</v>
      </c>
      <c r="F67" s="44">
        <v>333.55</v>
      </c>
      <c r="G67" s="23">
        <v>1398.44</v>
      </c>
      <c r="H67" s="41">
        <f aca="true" t="shared" si="6" ref="H67:H77">B51+E51+H51+B67+E67</f>
        <v>35846.1</v>
      </c>
      <c r="I67" s="39">
        <f aca="true" t="shared" si="7" ref="I67:I77">C51+F51+I51+C67+F67</f>
        <v>27014.7</v>
      </c>
      <c r="J67" s="42">
        <f>H67-I67</f>
        <v>8831.399999999998</v>
      </c>
    </row>
    <row r="68" spans="1:10" ht="11.25" customHeight="1">
      <c r="A68" s="16" t="s">
        <v>8</v>
      </c>
      <c r="B68" s="46">
        <v>9013.019999999999</v>
      </c>
      <c r="C68" s="24">
        <v>9199.39</v>
      </c>
      <c r="D68" s="23">
        <v>-186.3700000000008</v>
      </c>
      <c r="E68" s="46">
        <v>3258.11</v>
      </c>
      <c r="F68" s="44">
        <v>1953.4799999999998</v>
      </c>
      <c r="G68" s="23">
        <v>1304.6300000000003</v>
      </c>
      <c r="H68" s="41">
        <f t="shared" si="6"/>
        <v>41917.76</v>
      </c>
      <c r="I68" s="39">
        <f t="shared" si="7"/>
        <v>37520.10999999999</v>
      </c>
      <c r="J68" s="42">
        <f aca="true" t="shared" si="8" ref="J68:J77">H68-I68</f>
        <v>4397.650000000009</v>
      </c>
    </row>
    <row r="69" spans="1:10" ht="11.25" customHeight="1">
      <c r="A69" s="16" t="s">
        <v>9</v>
      </c>
      <c r="B69" s="46">
        <v>7449.639999999999</v>
      </c>
      <c r="C69" s="24">
        <v>8033.22</v>
      </c>
      <c r="D69" s="23">
        <v>-583.5800000000008</v>
      </c>
      <c r="E69" s="46">
        <v>2671.36</v>
      </c>
      <c r="F69" s="44">
        <v>367.72999999999996</v>
      </c>
      <c r="G69" s="23">
        <v>2303.63</v>
      </c>
      <c r="H69" s="41">
        <f t="shared" si="6"/>
        <v>36077.15</v>
      </c>
      <c r="I69" s="39">
        <f t="shared" si="7"/>
        <v>27496.38</v>
      </c>
      <c r="J69" s="42">
        <f t="shared" si="8"/>
        <v>8580.77</v>
      </c>
    </row>
    <row r="70" spans="1:10" ht="11.25" customHeight="1">
      <c r="A70" s="16" t="s">
        <v>10</v>
      </c>
      <c r="B70" s="23">
        <v>32665.760000000002</v>
      </c>
      <c r="C70" s="24">
        <v>14261.550000000001</v>
      </c>
      <c r="D70" s="22">
        <v>18404.21</v>
      </c>
      <c r="E70" s="46">
        <v>3289.8199999999997</v>
      </c>
      <c r="F70" s="44">
        <v>815.07</v>
      </c>
      <c r="G70" s="22">
        <v>2474.7499999999995</v>
      </c>
      <c r="H70" s="41">
        <f t="shared" si="6"/>
        <v>65726.12</v>
      </c>
      <c r="I70" s="39">
        <f t="shared" si="7"/>
        <v>73830.65000000001</v>
      </c>
      <c r="J70" s="42">
        <f t="shared" si="8"/>
        <v>-8104.530000000013</v>
      </c>
    </row>
    <row r="71" spans="1:10" ht="11.25" customHeight="1">
      <c r="A71" s="16" t="s">
        <v>11</v>
      </c>
      <c r="B71" s="46">
        <v>14138.059999999998</v>
      </c>
      <c r="C71" s="24">
        <v>8019.63</v>
      </c>
      <c r="D71" s="23">
        <v>6118.429999999998</v>
      </c>
      <c r="E71" s="46">
        <v>2718.43</v>
      </c>
      <c r="F71" s="44">
        <v>1212.19</v>
      </c>
      <c r="G71" s="23">
        <v>1506.2399999999998</v>
      </c>
      <c r="H71" s="41">
        <f t="shared" si="6"/>
        <v>34955.520000000004</v>
      </c>
      <c r="I71" s="39">
        <f t="shared" si="7"/>
        <v>32560.959999999995</v>
      </c>
      <c r="J71" s="42">
        <f t="shared" si="8"/>
        <v>2394.5600000000086</v>
      </c>
    </row>
    <row r="72" spans="1:10" ht="11.25" customHeight="1">
      <c r="A72" s="16" t="s">
        <v>12</v>
      </c>
      <c r="B72" s="46">
        <v>6571.0599999999995</v>
      </c>
      <c r="C72" s="24">
        <v>7642.620000000001</v>
      </c>
      <c r="D72" s="23">
        <v>-1071.5600000000013</v>
      </c>
      <c r="E72" s="46">
        <v>1392.8700000000001</v>
      </c>
      <c r="F72" s="44">
        <v>729.19</v>
      </c>
      <c r="G72" s="23">
        <v>663.6800000000001</v>
      </c>
      <c r="H72" s="41">
        <f t="shared" si="6"/>
        <v>22861.249999999996</v>
      </c>
      <c r="I72" s="39">
        <f t="shared" si="7"/>
        <v>20481.699999999997</v>
      </c>
      <c r="J72" s="42">
        <f t="shared" si="8"/>
        <v>2379.5499999999993</v>
      </c>
    </row>
    <row r="73" spans="1:10" ht="11.25" customHeight="1">
      <c r="A73" s="16" t="s">
        <v>13</v>
      </c>
      <c r="B73" s="23">
        <v>6243.29</v>
      </c>
      <c r="C73" s="24">
        <v>8428.169999999998</v>
      </c>
      <c r="D73" s="22">
        <v>-2184.8799999999983</v>
      </c>
      <c r="E73" s="46">
        <v>914.07</v>
      </c>
      <c r="F73" s="44">
        <v>952.8100000000001</v>
      </c>
      <c r="G73" s="22">
        <v>-38.74000000000001</v>
      </c>
      <c r="H73" s="41">
        <f t="shared" si="6"/>
        <v>25356.91</v>
      </c>
      <c r="I73" s="39">
        <f t="shared" si="7"/>
        <v>22609.469999999998</v>
      </c>
      <c r="J73" s="42">
        <f t="shared" si="8"/>
        <v>2747.4400000000023</v>
      </c>
    </row>
    <row r="74" spans="1:10" ht="11.25" customHeight="1">
      <c r="A74" s="16" t="s">
        <v>14</v>
      </c>
      <c r="B74" s="23">
        <v>10062.5</v>
      </c>
      <c r="C74" s="24">
        <v>9945.05</v>
      </c>
      <c r="D74" s="22">
        <v>117.45000000000073</v>
      </c>
      <c r="E74" s="46">
        <v>1735.38</v>
      </c>
      <c r="F74" s="44">
        <v>1475.2399999999998</v>
      </c>
      <c r="G74" s="22">
        <v>260.1400000000003</v>
      </c>
      <c r="H74" s="41">
        <f t="shared" si="6"/>
        <v>32432.36</v>
      </c>
      <c r="I74" s="39">
        <f t="shared" si="7"/>
        <v>29832.269999999997</v>
      </c>
      <c r="J74" s="42">
        <f t="shared" si="8"/>
        <v>2600.090000000004</v>
      </c>
    </row>
    <row r="75" spans="1:10" ht="11.25" customHeight="1">
      <c r="A75" s="16" t="s">
        <v>15</v>
      </c>
      <c r="B75" s="46">
        <v>8179.059999999999</v>
      </c>
      <c r="C75" s="24">
        <v>10932.55</v>
      </c>
      <c r="D75" s="23">
        <v>-2753.4900000000007</v>
      </c>
      <c r="E75" s="46">
        <v>3394.7400000000007</v>
      </c>
      <c r="F75" s="44">
        <v>2202.7</v>
      </c>
      <c r="G75" s="23">
        <v>1192.0400000000009</v>
      </c>
      <c r="H75" s="41">
        <f t="shared" si="6"/>
        <v>32138.580000000005</v>
      </c>
      <c r="I75" s="39">
        <f t="shared" si="7"/>
        <v>34024.869999999995</v>
      </c>
      <c r="J75" s="42">
        <f t="shared" si="8"/>
        <v>-1886.28999999999</v>
      </c>
    </row>
    <row r="76" spans="1:10" ht="11.25" customHeight="1">
      <c r="A76" s="16" t="s">
        <v>16</v>
      </c>
      <c r="B76" s="46">
        <v>10807.840000000002</v>
      </c>
      <c r="C76" s="24">
        <v>9840.49</v>
      </c>
      <c r="D76" s="23">
        <v>967.3500000000022</v>
      </c>
      <c r="E76" s="46">
        <v>2447.0299999999997</v>
      </c>
      <c r="F76" s="44">
        <v>1094.81</v>
      </c>
      <c r="G76" s="23">
        <v>1352.2199999999998</v>
      </c>
      <c r="H76" s="41">
        <f t="shared" si="6"/>
        <v>36228.57</v>
      </c>
      <c r="I76" s="39">
        <f t="shared" si="7"/>
        <v>39463.84</v>
      </c>
      <c r="J76" s="42">
        <f t="shared" si="8"/>
        <v>-3235.269999999997</v>
      </c>
    </row>
    <row r="77" spans="1:10" ht="11.25" customHeight="1">
      <c r="A77" s="17" t="s">
        <v>17</v>
      </c>
      <c r="B77" s="47">
        <v>23079.19</v>
      </c>
      <c r="C77" s="25">
        <v>18642.83</v>
      </c>
      <c r="D77" s="49">
        <v>4436.359999999997</v>
      </c>
      <c r="E77" s="47">
        <v>2289.41</v>
      </c>
      <c r="F77" s="48">
        <v>1367.6100000000001</v>
      </c>
      <c r="G77" s="49">
        <v>921.7999999999997</v>
      </c>
      <c r="H77" s="43">
        <f t="shared" si="6"/>
        <v>52224.22</v>
      </c>
      <c r="I77" s="50">
        <f t="shared" si="7"/>
        <v>43445.01</v>
      </c>
      <c r="J77" s="50">
        <f t="shared" si="8"/>
        <v>8779.21</v>
      </c>
    </row>
    <row r="78" spans="1:10" ht="11.25" customHeight="1">
      <c r="A78" s="14" t="s">
        <v>18</v>
      </c>
      <c r="B78" s="26">
        <f>SUM(B66:B77)</f>
        <v>146439.81999999998</v>
      </c>
      <c r="C78" s="27">
        <f>SUM(C66:C77)</f>
        <v>122323.07</v>
      </c>
      <c r="D78" s="28">
        <f>SUM(D66:D77)</f>
        <v>24116.749999999996</v>
      </c>
      <c r="E78" s="26">
        <f>SUM(E66:E77)</f>
        <v>27225.210000000003</v>
      </c>
      <c r="F78" s="26">
        <f>SUM(F66:F77)</f>
        <v>12871.800000000001</v>
      </c>
      <c r="G78" s="28">
        <f>SUM(G66:G77)</f>
        <v>14353.410000000002</v>
      </c>
      <c r="H78" s="26">
        <f>SUM(H66:H77)</f>
        <v>457814.32999999996</v>
      </c>
      <c r="I78" s="26">
        <f>SUM(I66:I77)</f>
        <v>421297.49</v>
      </c>
      <c r="J78" s="26">
        <f>SUM(J66:J77)</f>
        <v>36516.840000000026</v>
      </c>
    </row>
    <row r="79" ht="11.25" customHeight="1"/>
    <row r="80" ht="11.25" customHeight="1">
      <c r="A80" s="18" t="s">
        <v>26</v>
      </c>
    </row>
    <row r="81" ht="11.25" customHeight="1">
      <c r="A81" s="2" t="s">
        <v>27</v>
      </c>
    </row>
    <row r="82" ht="11.25" customHeight="1"/>
    <row r="83" ht="11.25" customHeight="1"/>
    <row r="84" ht="11.25" customHeight="1"/>
  </sheetData>
  <sheetProtection/>
  <conditionalFormatting sqref="B9:C15 B50:C56">
    <cfRule type="cellIs" priority="1" dxfId="1" operator="lessThan" stopIfTrue="1">
      <formula>0</formula>
    </cfRule>
  </conditionalFormatting>
  <conditionalFormatting sqref="D9:J19 D50:J60">
    <cfRule type="cellIs" priority="2" dxfId="0" operator="lessThan" stopIfTrue="1">
      <formula>0</formula>
    </cfRule>
  </conditionalFormatting>
  <printOptions/>
  <pageMargins left="0.98" right="0.41" top="0.98" bottom="0.49" header="0.21" footer="0.25"/>
  <pageSetup horizontalDpi="600" verticalDpi="600" orientation="landscape" paperSize="9" scale="86" r:id="rId2"/>
  <rowBreaks count="1" manualBreakCount="1">
    <brk id="4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fonhenbro</cp:lastModifiedBy>
  <cp:lastPrinted>2006-02-09T14:16:10Z</cp:lastPrinted>
  <dcterms:created xsi:type="dcterms:W3CDTF">2000-12-08T07:55:37Z</dcterms:created>
  <dcterms:modified xsi:type="dcterms:W3CDTF">2011-03-28T14:49:22Z</dcterms:modified>
  <cp:category/>
  <cp:version/>
  <cp:contentType/>
  <cp:contentStatus/>
</cp:coreProperties>
</file>