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24226"/>
  <mc:AlternateContent xmlns:mc="http://schemas.openxmlformats.org/markup-compatibility/2006">
    <mc:Choice Requires="x15">
      <x15ac:absPath xmlns:x15ac="http://schemas.microsoft.com/office/spreadsheetml/2010/11/ac" url="https://fondbolagen.sharepoint.com/Shared Documents/ALLA/Statistik/Webbplats statistik/Månadsstat/"/>
    </mc:Choice>
  </mc:AlternateContent>
  <xr:revisionPtr revIDLastSave="117" documentId="8_{577F0D5F-9F8E-4BC4-BEA5-566DEC26A48E}" xr6:coauthVersionLast="47" xr6:coauthVersionMax="47" xr10:uidLastSave="{CD987DB2-0E3C-4393-9613-C1F88FDD19A5}"/>
  <bookViews>
    <workbookView xWindow="-25320" yWindow="-120" windowWidth="25440" windowHeight="15390" xr2:uid="{00000000-000D-0000-FFFF-FFFF00000000}"/>
  </bookViews>
  <sheets>
    <sheet name="Equity funds 2025" sheetId="1" r:id="rId1"/>
  </sheets>
  <definedNames>
    <definedName name="solver_cvg" localSheetId="0" hidden="1">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'Equity funds 2025'!#REF!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1</definedName>
    <definedName name="solver_val" localSheetId="0" hidden="1">0</definedName>
    <definedName name="_xlnm.Print_Area" localSheetId="0">'Equity funds 2025'!$A$1:$W$152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1" i="1" l="1"/>
  <c r="I151" i="1"/>
  <c r="H151" i="1"/>
  <c r="E151" i="1"/>
  <c r="D151" i="1"/>
  <c r="C151" i="1"/>
  <c r="P150" i="1"/>
  <c r="O150" i="1"/>
  <c r="N150" i="1"/>
  <c r="M150" i="1"/>
  <c r="P149" i="1"/>
  <c r="O149" i="1"/>
  <c r="N149" i="1"/>
  <c r="M149" i="1"/>
  <c r="P148" i="1"/>
  <c r="O148" i="1"/>
  <c r="N148" i="1"/>
  <c r="M148" i="1"/>
  <c r="P147" i="1"/>
  <c r="O147" i="1"/>
  <c r="N147" i="1"/>
  <c r="M147" i="1"/>
  <c r="P146" i="1"/>
  <c r="O146" i="1"/>
  <c r="N146" i="1"/>
  <c r="M146" i="1"/>
  <c r="P145" i="1"/>
  <c r="O145" i="1"/>
  <c r="N145" i="1"/>
  <c r="M145" i="1"/>
  <c r="P144" i="1"/>
  <c r="O144" i="1"/>
  <c r="N144" i="1"/>
  <c r="M144" i="1"/>
  <c r="P143" i="1"/>
  <c r="O143" i="1"/>
  <c r="N143" i="1"/>
  <c r="M143" i="1"/>
  <c r="P142" i="1"/>
  <c r="O142" i="1"/>
  <c r="N142" i="1"/>
  <c r="M142" i="1"/>
  <c r="P141" i="1"/>
  <c r="O141" i="1"/>
  <c r="N141" i="1"/>
  <c r="M141" i="1"/>
  <c r="P140" i="1"/>
  <c r="O140" i="1"/>
  <c r="N140" i="1"/>
  <c r="M140" i="1"/>
  <c r="P139" i="1"/>
  <c r="O139" i="1"/>
  <c r="N139" i="1"/>
  <c r="N151" i="1" s="1"/>
  <c r="M139" i="1"/>
  <c r="M151" i="1" s="1"/>
  <c r="T133" i="1"/>
  <c r="S133" i="1"/>
  <c r="R133" i="1"/>
  <c r="O133" i="1"/>
  <c r="N133" i="1"/>
  <c r="M133" i="1"/>
  <c r="J133" i="1"/>
  <c r="I133" i="1"/>
  <c r="H133" i="1"/>
  <c r="E133" i="1"/>
  <c r="D133" i="1"/>
  <c r="C133" i="1"/>
  <c r="T115" i="1"/>
  <c r="S115" i="1"/>
  <c r="R115" i="1"/>
  <c r="O115" i="1"/>
  <c r="N115" i="1"/>
  <c r="M115" i="1"/>
  <c r="J115" i="1"/>
  <c r="I115" i="1"/>
  <c r="H115" i="1"/>
  <c r="E115" i="1"/>
  <c r="D115" i="1"/>
  <c r="C115" i="1"/>
  <c r="T97" i="1"/>
  <c r="S97" i="1"/>
  <c r="R97" i="1"/>
  <c r="O97" i="1"/>
  <c r="N97" i="1"/>
  <c r="M97" i="1"/>
  <c r="J97" i="1"/>
  <c r="I97" i="1"/>
  <c r="H97" i="1"/>
  <c r="E97" i="1"/>
  <c r="D97" i="1"/>
  <c r="C97" i="1"/>
  <c r="P68" i="1"/>
  <c r="O68" i="1"/>
  <c r="N68" i="1"/>
  <c r="M68" i="1"/>
  <c r="P67" i="1"/>
  <c r="O67" i="1"/>
  <c r="N67" i="1"/>
  <c r="M67" i="1"/>
  <c r="P66" i="1"/>
  <c r="O66" i="1"/>
  <c r="N66" i="1"/>
  <c r="M66" i="1"/>
  <c r="P65" i="1"/>
  <c r="O65" i="1"/>
  <c r="N65" i="1"/>
  <c r="M65" i="1"/>
  <c r="P64" i="1"/>
  <c r="O64" i="1"/>
  <c r="N64" i="1"/>
  <c r="M64" i="1"/>
  <c r="P63" i="1"/>
  <c r="O63" i="1"/>
  <c r="N63" i="1"/>
  <c r="M63" i="1"/>
  <c r="P62" i="1"/>
  <c r="O62" i="1"/>
  <c r="N62" i="1"/>
  <c r="M62" i="1"/>
  <c r="M73" i="1"/>
  <c r="N73" i="1"/>
  <c r="O73" i="1"/>
  <c r="P73" i="1"/>
  <c r="M69" i="1"/>
  <c r="N69" i="1"/>
  <c r="O69" i="1"/>
  <c r="P69" i="1"/>
  <c r="M70" i="1"/>
  <c r="N70" i="1"/>
  <c r="O70" i="1"/>
  <c r="P70" i="1"/>
  <c r="M71" i="1"/>
  <c r="N71" i="1"/>
  <c r="O71" i="1"/>
  <c r="P71" i="1"/>
  <c r="M72" i="1"/>
  <c r="N72" i="1"/>
  <c r="O72" i="1"/>
  <c r="P72" i="1"/>
  <c r="T74" i="1"/>
  <c r="E38" i="1"/>
  <c r="D38" i="1"/>
  <c r="T20" i="1"/>
  <c r="O20" i="1"/>
  <c r="C38" i="1"/>
  <c r="H20" i="1"/>
  <c r="I20" i="1"/>
  <c r="S20" i="1"/>
  <c r="C56" i="1"/>
  <c r="D56" i="1"/>
  <c r="E56" i="1"/>
  <c r="H56" i="1"/>
  <c r="I56" i="1"/>
  <c r="J56" i="1"/>
  <c r="M56" i="1"/>
  <c r="N56" i="1"/>
  <c r="O56" i="1"/>
  <c r="R56" i="1"/>
  <c r="S56" i="1"/>
  <c r="T56" i="1"/>
  <c r="H38" i="1"/>
  <c r="I38" i="1"/>
  <c r="J38" i="1"/>
  <c r="M38" i="1"/>
  <c r="N38" i="1"/>
  <c r="O38" i="1"/>
  <c r="R38" i="1"/>
  <c r="S38" i="1"/>
  <c r="T38" i="1"/>
  <c r="C74" i="1"/>
  <c r="D74" i="1"/>
  <c r="E74" i="1"/>
  <c r="H74" i="1"/>
  <c r="I74" i="1"/>
  <c r="J74" i="1"/>
  <c r="R74" i="1"/>
  <c r="S74" i="1"/>
  <c r="N20" i="1"/>
  <c r="D20" i="1"/>
  <c r="J20" i="1"/>
  <c r="R20" i="1"/>
  <c r="C20" i="1"/>
  <c r="M20" i="1"/>
  <c r="E20" i="1"/>
  <c r="O151" i="1" l="1"/>
  <c r="N74" i="1"/>
  <c r="O74" i="1"/>
  <c r="M74" i="1"/>
</calcChain>
</file>

<file path=xl/sharedStrings.xml><?xml version="1.0" encoding="utf-8"?>
<sst xmlns="http://schemas.openxmlformats.org/spreadsheetml/2006/main" count="315" uniqueCount="53">
  <si>
    <t xml:space="preserve"> </t>
  </si>
  <si>
    <t>Norden</t>
  </si>
  <si>
    <t>Östeuropa</t>
  </si>
  <si>
    <t>Europa</t>
  </si>
  <si>
    <t>Indien</t>
  </si>
  <si>
    <t>Kina</t>
  </si>
  <si>
    <t>Japan</t>
  </si>
  <si>
    <t>Asien</t>
  </si>
  <si>
    <t>Global</t>
  </si>
  <si>
    <t>sales</t>
  </si>
  <si>
    <t>redemp.</t>
  </si>
  <si>
    <t>net sales</t>
  </si>
  <si>
    <t>Net assets</t>
  </si>
  <si>
    <t>Funds investing in Europe</t>
  </si>
  <si>
    <t>Month</t>
  </si>
  <si>
    <t>Jan</t>
  </si>
  <si>
    <t>Feb</t>
  </si>
  <si>
    <t>Mar</t>
  </si>
  <si>
    <t>Apr</t>
  </si>
  <si>
    <t>May</t>
  </si>
  <si>
    <t>Jun</t>
  </si>
  <si>
    <t>Jul</t>
  </si>
  <si>
    <t>Aug</t>
  </si>
  <si>
    <t>Sep</t>
  </si>
  <si>
    <t>Oct</t>
  </si>
  <si>
    <t>Nov</t>
  </si>
  <si>
    <t>Dec</t>
  </si>
  <si>
    <t>Total</t>
  </si>
  <si>
    <t>Funds investing in Asia</t>
  </si>
  <si>
    <t>Funds investing globally</t>
  </si>
  <si>
    <t>Funds investing in sectors</t>
  </si>
  <si>
    <t>TOTAL EQUITY FUNDS</t>
  </si>
  <si>
    <t>Sweden</t>
  </si>
  <si>
    <t>Nordic</t>
  </si>
  <si>
    <t>Eastern Europe</t>
  </si>
  <si>
    <t>Europe</t>
  </si>
  <si>
    <t>India</t>
  </si>
  <si>
    <t>China</t>
  </si>
  <si>
    <t>Asia</t>
  </si>
  <si>
    <t>Sweden &amp; Global</t>
  </si>
  <si>
    <t>Funds investing in North America</t>
  </si>
  <si>
    <t>Funds investing in other markets</t>
  </si>
  <si>
    <t>North America</t>
  </si>
  <si>
    <t>Other markets</t>
  </si>
  <si>
    <t>Sector</t>
  </si>
  <si>
    <t>EQUITY FUNDS TOTAL</t>
  </si>
  <si>
    <t>of which index funds</t>
  </si>
  <si>
    <t>The statistics, which have been produced by the Swedish Investment Fund Association, show the flow and assets in funds marketed by the members of the Association. The statistics, however, includes non-members´ funds that are part of the premium pension system.</t>
  </si>
  <si>
    <t>Russia*</t>
  </si>
  <si>
    <t>Net assets*</t>
  </si>
  <si>
    <t>*Please note that the Russia funds have been closed for trading since February 2022, which makes it difficult to ensure a correct valuation of these. The value reported in the statistics at the end of each month from February 2022 and onwards can therefore be misleading.</t>
  </si>
  <si>
    <t>NET SALES AND NET ASSETS OF EQUITY FUNDS EXCL. PPM AFTER INVESTMENT ORIENTATION 2025 (MSEK)</t>
  </si>
  <si>
    <t>NET SALES AND NET ASSETS OF EQUITY FUNDS AFTER INVESTMENT ORIENTATION 2025 (MSEK)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</si>
</sst>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10"/>
      <name val="Arial"/>
      <family val="2"/>
    </font>
    <font>
      <b/>
      <sz val="8"/>
      <name val="Verdana"/>
      <family val="2"/>
    </font>
    <font>
      <sz val="8"/>
      <name val="Verdana"/>
      <family val="2"/>
    </font>
    <font>
      <b/>
      <sz val="12"/>
      <name val="Verdana"/>
      <family val="2"/>
    </font>
    <font>
      <sz val="12"/>
      <name val="Verdana"/>
      <family val="2"/>
    </font>
    <font>
      <b/>
      <sz val="10"/>
      <name val="Verdana"/>
      <family val="2"/>
    </font>
    <font>
      <b/>
      <sz val="8"/>
      <color indexed="8"/>
      <name val="Verdana"/>
      <family val="2"/>
    </font>
    <font>
      <sz val="9"/>
      <name val="Verdana"/>
      <family val="2"/>
    </font>
    <font>
      <sz val="8"/>
      <name val="Verdana"/>
      <family val="2"/>
    </font>
    <font>
      <sz val="10"/>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4">
    <border>
      <left/>
      <right/>
      <top/>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1" fillId="0" borderId="0"/>
    <xf numFmtId="0" fontId="9" fillId="0" borderId="0"/>
  </cellStyleXfs>
  <cellXfs count="66">
    <xf numFmtId="0" fontId="0" fillId="0" borderId="0" xfId="0"/>
    <xf numFmtId="0" fontId="2" fillId="0" borderId="0" xfId="1" applyFont="1" applyFill="1"/>
    <xf numFmtId="0" fontId="3" fillId="0" borderId="0" xfId="1" applyFont="1" applyFill="1"/>
    <xf numFmtId="0" fontId="3" fillId="0" borderId="0" xfId="1" applyFont="1" applyFill="1" applyBorder="1"/>
    <xf numFmtId="0" fontId="4" fillId="0" borderId="0" xfId="1" applyFont="1" applyFill="1"/>
    <xf numFmtId="0" fontId="5" fillId="0" borderId="0" xfId="1" applyFont="1" applyFill="1"/>
    <xf numFmtId="0" fontId="6" fillId="0" borderId="0" xfId="1" applyFont="1" applyFill="1"/>
    <xf numFmtId="3" fontId="3" fillId="0" borderId="0" xfId="1" applyNumberFormat="1" applyFont="1" applyFill="1"/>
    <xf numFmtId="0" fontId="2" fillId="2" borderId="1" xfId="1" applyFont="1" applyFill="1" applyBorder="1" applyAlignment="1">
      <alignment horizontal="right"/>
    </xf>
    <xf numFmtId="3" fontId="3" fillId="2" borderId="0" xfId="1" applyNumberFormat="1" applyFont="1" applyFill="1" applyBorder="1"/>
    <xf numFmtId="0" fontId="8" fillId="0" borderId="0" xfId="1" applyFont="1" applyFill="1"/>
    <xf numFmtId="3" fontId="2" fillId="2" borderId="8" xfId="1" applyNumberFormat="1" applyFont="1" applyFill="1" applyBorder="1"/>
    <xf numFmtId="0" fontId="2" fillId="0" borderId="0" xfId="1" applyFont="1" applyFill="1" applyBorder="1"/>
    <xf numFmtId="3" fontId="2" fillId="0" borderId="0" xfId="1" applyNumberFormat="1" applyFont="1" applyFill="1" applyBorder="1"/>
    <xf numFmtId="3" fontId="3" fillId="0" borderId="0" xfId="1" applyNumberFormat="1" applyFont="1" applyFill="1" applyBorder="1"/>
    <xf numFmtId="0" fontId="3" fillId="0" borderId="0" xfId="1" applyFont="1" applyFill="1" applyBorder="1" applyAlignment="1"/>
    <xf numFmtId="0" fontId="4" fillId="0" borderId="0" xfId="1" applyFont="1" applyFill="1" applyBorder="1"/>
    <xf numFmtId="3" fontId="2" fillId="0" borderId="0" xfId="1" applyNumberFormat="1" applyFont="1" applyFill="1" applyBorder="1" applyAlignment="1">
      <alignment horizontal="right"/>
    </xf>
    <xf numFmtId="3" fontId="2" fillId="0" borderId="0" xfId="1" applyNumberFormat="1" applyFont="1" applyFill="1" applyBorder="1" applyAlignment="1">
      <alignment horizontal="center"/>
    </xf>
    <xf numFmtId="0" fontId="2" fillId="0" borderId="0" xfId="1" applyFont="1" applyFill="1" applyBorder="1" applyAlignment="1">
      <alignment horizontal="right"/>
    </xf>
    <xf numFmtId="0" fontId="6" fillId="0" borderId="0" xfId="1" applyFont="1" applyFill="1" applyBorder="1" applyAlignment="1">
      <alignment horizontal="center"/>
    </xf>
    <xf numFmtId="0" fontId="2" fillId="0" borderId="0" xfId="1" applyFont="1" applyFill="1" applyBorder="1" applyAlignment="1">
      <alignment horizontal="center"/>
    </xf>
    <xf numFmtId="14" fontId="2" fillId="0" borderId="0" xfId="1" applyNumberFormat="1" applyFont="1" applyFill="1" applyBorder="1" applyAlignment="1">
      <alignment horizontal="right"/>
    </xf>
    <xf numFmtId="0" fontId="7" fillId="0" borderId="0" xfId="1" applyFont="1" applyFill="1" applyBorder="1" applyAlignment="1">
      <alignment horizontal="left"/>
    </xf>
    <xf numFmtId="3" fontId="2" fillId="0" borderId="5" xfId="1" applyNumberFormat="1" applyFont="1" applyFill="1" applyBorder="1"/>
    <xf numFmtId="3" fontId="2" fillId="0" borderId="6" xfId="1" applyNumberFormat="1" applyFont="1" applyFill="1" applyBorder="1"/>
    <xf numFmtId="3" fontId="2" fillId="0" borderId="7" xfId="1" applyNumberFormat="1" applyFont="1" applyFill="1" applyBorder="1"/>
    <xf numFmtId="0" fontId="2" fillId="3" borderId="9" xfId="2" applyFont="1" applyFill="1" applyBorder="1" applyAlignment="1">
      <alignment horizontal="right"/>
    </xf>
    <xf numFmtId="0" fontId="2" fillId="3" borderId="10" xfId="2" applyFont="1" applyFill="1" applyBorder="1" applyAlignment="1">
      <alignment horizontal="right"/>
    </xf>
    <xf numFmtId="0" fontId="2" fillId="3" borderId="8" xfId="2" applyFont="1" applyFill="1" applyBorder="1" applyAlignment="1">
      <alignment horizontal="right"/>
    </xf>
    <xf numFmtId="0" fontId="6" fillId="0" borderId="0" xfId="1" applyFont="1" applyFill="1" applyBorder="1"/>
    <xf numFmtId="0" fontId="3" fillId="0" borderId="0" xfId="0" applyFont="1" applyAlignment="1"/>
    <xf numFmtId="0" fontId="2" fillId="3" borderId="11" xfId="0" applyFont="1" applyFill="1" applyBorder="1"/>
    <xf numFmtId="0" fontId="2" fillId="3" borderId="12" xfId="0" applyFont="1" applyFill="1" applyBorder="1"/>
    <xf numFmtId="0" fontId="2" fillId="3" borderId="13" xfId="0" applyFont="1" applyFill="1" applyBorder="1" applyAlignment="1">
      <alignment horizontal="left"/>
    </xf>
    <xf numFmtId="0" fontId="2" fillId="3" borderId="14" xfId="0" applyFont="1" applyFill="1" applyBorder="1" applyAlignment="1">
      <alignment horizontal="left"/>
    </xf>
    <xf numFmtId="0" fontId="2" fillId="3" borderId="15" xfId="0" applyFont="1" applyFill="1" applyBorder="1" applyAlignment="1">
      <alignment horizontal="left"/>
    </xf>
    <xf numFmtId="0" fontId="2" fillId="3" borderId="16" xfId="0" applyFont="1" applyFill="1" applyBorder="1"/>
    <xf numFmtId="3" fontId="2" fillId="0" borderId="17" xfId="1" applyNumberFormat="1" applyFont="1" applyFill="1" applyBorder="1"/>
    <xf numFmtId="3" fontId="2" fillId="0" borderId="18" xfId="1" applyNumberFormat="1" applyFont="1" applyFill="1" applyBorder="1"/>
    <xf numFmtId="3" fontId="2" fillId="0" borderId="19" xfId="1" applyNumberFormat="1" applyFont="1" applyFill="1" applyBorder="1"/>
    <xf numFmtId="3" fontId="2" fillId="3" borderId="8" xfId="2" applyNumberFormat="1" applyFont="1" applyFill="1" applyBorder="1" applyAlignment="1">
      <alignment horizontal="right"/>
    </xf>
    <xf numFmtId="0" fontId="3" fillId="0" borderId="20" xfId="1" applyFont="1" applyFill="1" applyBorder="1"/>
    <xf numFmtId="14" fontId="2" fillId="2" borderId="21" xfId="1" applyNumberFormat="1" applyFont="1" applyFill="1" applyBorder="1" applyAlignment="1">
      <alignment horizontal="right"/>
    </xf>
    <xf numFmtId="3" fontId="3" fillId="2" borderId="21" xfId="1" applyNumberFormat="1" applyFont="1" applyFill="1" applyBorder="1"/>
    <xf numFmtId="3" fontId="2" fillId="3" borderId="9" xfId="2" applyNumberFormat="1" applyFont="1" applyFill="1" applyBorder="1" applyAlignment="1">
      <alignment horizontal="right"/>
    </xf>
    <xf numFmtId="0" fontId="2" fillId="0" borderId="21" xfId="1" applyFont="1" applyFill="1" applyBorder="1" applyAlignment="1">
      <alignment horizontal="center"/>
    </xf>
    <xf numFmtId="0" fontId="8" fillId="0" borderId="20" xfId="1" applyFont="1" applyFill="1" applyBorder="1"/>
    <xf numFmtId="0" fontId="3" fillId="0" borderId="21" xfId="1" applyFont="1" applyFill="1" applyBorder="1"/>
    <xf numFmtId="3" fontId="3" fillId="0" borderId="2" xfId="1" applyNumberFormat="1" applyFont="1" applyBorder="1"/>
    <xf numFmtId="3" fontId="3" fillId="0" borderId="3" xfId="1" applyNumberFormat="1" applyFont="1" applyBorder="1"/>
    <xf numFmtId="3" fontId="3" fillId="0" borderId="6" xfId="1" applyNumberFormat="1" applyFont="1" applyBorder="1"/>
    <xf numFmtId="3" fontId="3" fillId="0" borderId="4" xfId="1" applyNumberFormat="1" applyFont="1" applyBorder="1"/>
    <xf numFmtId="3" fontId="3" fillId="2" borderId="0" xfId="1" applyNumberFormat="1" applyFont="1" applyFill="1"/>
    <xf numFmtId="3" fontId="3" fillId="0" borderId="5" xfId="1" applyNumberFormat="1" applyFont="1" applyBorder="1"/>
    <xf numFmtId="3" fontId="3" fillId="0" borderId="7" xfId="1" applyNumberFormat="1" applyFont="1" applyBorder="1"/>
    <xf numFmtId="0" fontId="3" fillId="0" borderId="0" xfId="1" applyFont="1"/>
    <xf numFmtId="0" fontId="3" fillId="0" borderId="0" xfId="0" applyFont="1" applyAlignment="1">
      <alignment vertical="center"/>
    </xf>
    <xf numFmtId="0" fontId="2" fillId="0" borderId="20" xfId="1" applyFont="1" applyFill="1" applyBorder="1" applyAlignment="1">
      <alignment horizontal="right"/>
    </xf>
    <xf numFmtId="14" fontId="2" fillId="0" borderId="20" xfId="1" applyNumberFormat="1" applyFont="1" applyFill="1" applyBorder="1" applyAlignment="1">
      <alignment horizontal="right"/>
    </xf>
    <xf numFmtId="3" fontId="2" fillId="0" borderId="20" xfId="1" applyNumberFormat="1" applyFont="1" applyFill="1" applyBorder="1"/>
    <xf numFmtId="0" fontId="6" fillId="3" borderId="22" xfId="1" applyFont="1" applyFill="1" applyBorder="1" applyAlignment="1">
      <alignment horizontal="center" vertical="center"/>
    </xf>
    <xf numFmtId="0" fontId="10" fillId="0" borderId="1" xfId="0" applyFont="1" applyBorder="1" applyAlignment="1"/>
    <xf numFmtId="0" fontId="10" fillId="0" borderId="23" xfId="0" applyFont="1" applyBorder="1" applyAlignment="1"/>
    <xf numFmtId="0" fontId="6" fillId="3" borderId="1" xfId="1" applyFont="1" applyFill="1" applyBorder="1" applyAlignment="1">
      <alignment horizontal="center" vertical="center"/>
    </xf>
    <xf numFmtId="0" fontId="6" fillId="3" borderId="23" xfId="1" applyFont="1" applyFill="1" applyBorder="1" applyAlignment="1">
      <alignment horizontal="center" vertical="center"/>
    </xf>
  </cellXfs>
  <cellStyles count="3">
    <cellStyle name="Normal" xfId="0" builtinId="0"/>
    <cellStyle name="Normal_Månadsflöden 2009 till citygate" xfId="1" xr:uid="{00000000-0005-0000-0000-000001000000}"/>
    <cellStyle name="Normal_Nysparande 2009" xfId="2" xr:uid="{00000000-0005-0000-0000-000002000000}"/>
  </cellStyles>
  <dxfs count="27">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4">
    <tabColor indexed="22"/>
  </sheetPr>
  <dimension ref="B1:AA151"/>
  <sheetViews>
    <sheetView tabSelected="1" zoomScale="85" zoomScaleNormal="85" workbookViewId="0">
      <selection activeCell="P2" sqref="P2"/>
    </sheetView>
  </sheetViews>
  <sheetFormatPr defaultColWidth="9.140625" defaultRowHeight="11.25" customHeight="1" x14ac:dyDescent="0.15"/>
  <cols>
    <col min="1" max="1" width="3" style="2" customWidth="1"/>
    <col min="2" max="2" width="9.5703125" style="2" customWidth="1"/>
    <col min="3" max="5" width="10.5703125" style="2" customWidth="1"/>
    <col min="6" max="6" width="14.28515625" style="2" customWidth="1"/>
    <col min="7" max="7" width="1.7109375" style="3" customWidth="1"/>
    <col min="8" max="10" width="10.5703125" style="2" customWidth="1"/>
    <col min="11" max="11" width="14.28515625" style="2" customWidth="1"/>
    <col min="12" max="12" width="1.7109375" style="3" customWidth="1"/>
    <col min="13" max="15" width="10.5703125" style="2" customWidth="1"/>
    <col min="16" max="16" width="14.28515625" style="2" customWidth="1"/>
    <col min="17" max="17" width="1.7109375" style="3" customWidth="1"/>
    <col min="18" max="20" width="10.5703125" style="2" customWidth="1"/>
    <col min="21" max="21" width="14.28515625" style="2" customWidth="1"/>
    <col min="22" max="22" width="2.28515625" style="2" customWidth="1"/>
    <col min="23" max="25" width="9.85546875" style="2" customWidth="1"/>
    <col min="26" max="26" width="18" style="2" customWidth="1"/>
    <col min="27" max="27" width="14.28515625" style="2" customWidth="1"/>
    <col min="28" max="28" width="12.42578125" style="2" bestFit="1" customWidth="1"/>
    <col min="29" max="16384" width="9.140625" style="2"/>
  </cols>
  <sheetData>
    <row r="1" spans="2:22" ht="5.25" customHeight="1" x14ac:dyDescent="0.15">
      <c r="B1" s="1" t="s">
        <v>0</v>
      </c>
    </row>
    <row r="2" spans="2:22" ht="15" customHeight="1" x14ac:dyDescent="0.2">
      <c r="B2" s="4" t="s">
        <v>52</v>
      </c>
      <c r="C2" s="5"/>
      <c r="D2" s="4"/>
      <c r="E2" s="5"/>
    </row>
    <row r="3" spans="2:22" ht="11.25" customHeight="1" x14ac:dyDescent="0.15">
      <c r="B3" s="1"/>
      <c r="D3" s="1"/>
    </row>
    <row r="4" spans="2:22" ht="13.5" customHeight="1" x14ac:dyDescent="0.2">
      <c r="B4" s="6" t="s">
        <v>13</v>
      </c>
      <c r="D4" s="1"/>
    </row>
    <row r="5" spans="2:22" ht="7.5" customHeight="1" x14ac:dyDescent="0.15">
      <c r="H5" s="7"/>
      <c r="K5" s="3"/>
    </row>
    <row r="6" spans="2:22" ht="14.25" customHeight="1" x14ac:dyDescent="0.2">
      <c r="B6" s="32" t="s">
        <v>14</v>
      </c>
      <c r="C6" s="61" t="s">
        <v>32</v>
      </c>
      <c r="D6" s="62"/>
      <c r="E6" s="62"/>
      <c r="F6" s="63"/>
      <c r="G6" s="8"/>
      <c r="H6" s="61" t="s">
        <v>33</v>
      </c>
      <c r="I6" s="62" t="s">
        <v>1</v>
      </c>
      <c r="J6" s="62"/>
      <c r="K6" s="63"/>
      <c r="L6" s="8"/>
      <c r="M6" s="61" t="s">
        <v>48</v>
      </c>
      <c r="N6" s="62" t="s">
        <v>2</v>
      </c>
      <c r="O6" s="62"/>
      <c r="P6" s="63"/>
      <c r="Q6" s="8"/>
      <c r="R6" s="61" t="s">
        <v>34</v>
      </c>
      <c r="S6" s="62" t="s">
        <v>3</v>
      </c>
      <c r="T6" s="62"/>
      <c r="U6" s="63"/>
    </row>
    <row r="7" spans="2:22" ht="11.25" customHeight="1" x14ac:dyDescent="0.15">
      <c r="B7" s="33"/>
      <c r="C7" s="27" t="s">
        <v>9</v>
      </c>
      <c r="D7" s="28" t="s">
        <v>10</v>
      </c>
      <c r="E7" s="29" t="s">
        <v>11</v>
      </c>
      <c r="F7" s="41" t="s">
        <v>12</v>
      </c>
      <c r="G7" s="44"/>
      <c r="H7" s="28" t="s">
        <v>9</v>
      </c>
      <c r="I7" s="28" t="s">
        <v>10</v>
      </c>
      <c r="J7" s="29" t="s">
        <v>11</v>
      </c>
      <c r="K7" s="41" t="s">
        <v>12</v>
      </c>
      <c r="L7" s="43"/>
      <c r="M7" s="28" t="s">
        <v>9</v>
      </c>
      <c r="N7" s="28" t="s">
        <v>10</v>
      </c>
      <c r="O7" s="28" t="s">
        <v>11</v>
      </c>
      <c r="P7" s="41" t="s">
        <v>49</v>
      </c>
      <c r="Q7" s="43"/>
      <c r="R7" s="28" t="s">
        <v>9</v>
      </c>
      <c r="S7" s="28" t="s">
        <v>10</v>
      </c>
      <c r="T7" s="28" t="s">
        <v>11</v>
      </c>
      <c r="U7" s="41" t="s">
        <v>12</v>
      </c>
      <c r="V7" s="47"/>
    </row>
    <row r="8" spans="2:22" ht="11.25" customHeight="1" x14ac:dyDescent="0.15">
      <c r="B8" s="34" t="s">
        <v>15</v>
      </c>
      <c r="C8" s="49">
        <v>19313.569100000001</v>
      </c>
      <c r="D8" s="50">
        <v>18222.193899999998</v>
      </c>
      <c r="E8" s="51">
        <v>1091.3752000000022</v>
      </c>
      <c r="F8" s="52">
        <v>1245883.7705000001</v>
      </c>
      <c r="G8" s="53"/>
      <c r="H8" s="49">
        <v>940.33100000000002</v>
      </c>
      <c r="I8" s="50">
        <v>1592.4058</v>
      </c>
      <c r="J8" s="51">
        <v>-652.07479999999998</v>
      </c>
      <c r="K8" s="52">
        <v>128382.2233</v>
      </c>
      <c r="L8" s="53"/>
      <c r="M8" s="49">
        <v>0</v>
      </c>
      <c r="N8" s="50">
        <v>0</v>
      </c>
      <c r="O8" s="51">
        <v>0</v>
      </c>
      <c r="P8" s="52">
        <v>1333.1387999999999</v>
      </c>
      <c r="Q8" s="53"/>
      <c r="R8" s="49">
        <v>118.2811</v>
      </c>
      <c r="S8" s="50">
        <v>69.377099999999999</v>
      </c>
      <c r="T8" s="51">
        <v>48.903999999999996</v>
      </c>
      <c r="U8" s="52">
        <v>4126.7950000000001</v>
      </c>
      <c r="V8" s="10"/>
    </row>
    <row r="9" spans="2:22" ht="11.25" customHeight="1" x14ac:dyDescent="0.15">
      <c r="B9" s="35" t="s">
        <v>16</v>
      </c>
      <c r="C9" s="54"/>
      <c r="D9" s="51"/>
      <c r="E9" s="51"/>
      <c r="F9" s="55"/>
      <c r="G9" s="53"/>
      <c r="H9" s="54"/>
      <c r="I9" s="51"/>
      <c r="J9" s="51"/>
      <c r="K9" s="55"/>
      <c r="L9" s="53"/>
      <c r="M9" s="54"/>
      <c r="N9" s="51"/>
      <c r="O9" s="51"/>
      <c r="P9" s="55"/>
      <c r="Q9" s="53"/>
      <c r="R9" s="54"/>
      <c r="S9" s="51"/>
      <c r="T9" s="51"/>
      <c r="U9" s="55"/>
      <c r="V9" s="10"/>
    </row>
    <row r="10" spans="2:22" ht="11.25" customHeight="1" x14ac:dyDescent="0.15">
      <c r="B10" s="35" t="s">
        <v>17</v>
      </c>
      <c r="C10" s="54"/>
      <c r="D10" s="51"/>
      <c r="E10" s="51"/>
      <c r="F10" s="55"/>
      <c r="G10" s="53"/>
      <c r="H10" s="54"/>
      <c r="I10" s="51"/>
      <c r="J10" s="51"/>
      <c r="K10" s="55"/>
      <c r="L10" s="53"/>
      <c r="M10" s="54"/>
      <c r="N10" s="51"/>
      <c r="O10" s="51"/>
      <c r="P10" s="55"/>
      <c r="Q10" s="53"/>
      <c r="R10" s="54"/>
      <c r="S10" s="51"/>
      <c r="T10" s="51"/>
      <c r="U10" s="55"/>
      <c r="V10" s="10"/>
    </row>
    <row r="11" spans="2:22" ht="11.25" customHeight="1" x14ac:dyDescent="0.15">
      <c r="B11" s="35" t="s">
        <v>18</v>
      </c>
      <c r="C11" s="54"/>
      <c r="D11" s="51"/>
      <c r="E11" s="51"/>
      <c r="F11" s="55"/>
      <c r="G11" s="53"/>
      <c r="H11" s="54"/>
      <c r="I11" s="51"/>
      <c r="J11" s="51"/>
      <c r="K11" s="55"/>
      <c r="L11" s="53"/>
      <c r="M11" s="54"/>
      <c r="N11" s="51"/>
      <c r="O11" s="51"/>
      <c r="P11" s="55"/>
      <c r="Q11" s="53"/>
      <c r="R11" s="54"/>
      <c r="S11" s="51"/>
      <c r="T11" s="51"/>
      <c r="U11" s="55"/>
      <c r="V11" s="10"/>
    </row>
    <row r="12" spans="2:22" ht="11.25" customHeight="1" x14ac:dyDescent="0.15">
      <c r="B12" s="35" t="s">
        <v>19</v>
      </c>
      <c r="C12" s="54"/>
      <c r="D12" s="51"/>
      <c r="E12" s="51"/>
      <c r="F12" s="55"/>
      <c r="G12" s="53"/>
      <c r="H12" s="54"/>
      <c r="I12" s="51"/>
      <c r="J12" s="51"/>
      <c r="K12" s="55"/>
      <c r="L12" s="53"/>
      <c r="M12" s="54"/>
      <c r="N12" s="51"/>
      <c r="O12" s="51"/>
      <c r="P12" s="55"/>
      <c r="Q12" s="53"/>
      <c r="R12" s="54"/>
      <c r="S12" s="51"/>
      <c r="T12" s="51"/>
      <c r="U12" s="55"/>
      <c r="V12" s="10"/>
    </row>
    <row r="13" spans="2:22" ht="11.25" customHeight="1" x14ac:dyDescent="0.15">
      <c r="B13" s="35" t="s">
        <v>20</v>
      </c>
      <c r="C13" s="54"/>
      <c r="D13" s="51"/>
      <c r="E13" s="51"/>
      <c r="F13" s="55"/>
      <c r="G13" s="53"/>
      <c r="H13" s="54"/>
      <c r="I13" s="51"/>
      <c r="J13" s="51"/>
      <c r="K13" s="55"/>
      <c r="L13" s="53"/>
      <c r="M13" s="54"/>
      <c r="N13" s="51"/>
      <c r="O13" s="51"/>
      <c r="P13" s="55"/>
      <c r="Q13" s="53"/>
      <c r="R13" s="54"/>
      <c r="S13" s="51"/>
      <c r="T13" s="51"/>
      <c r="U13" s="55"/>
      <c r="V13" s="10"/>
    </row>
    <row r="14" spans="2:22" ht="11.25" customHeight="1" x14ac:dyDescent="0.15">
      <c r="B14" s="35" t="s">
        <v>21</v>
      </c>
      <c r="C14" s="54"/>
      <c r="D14" s="51"/>
      <c r="E14" s="51"/>
      <c r="F14" s="55"/>
      <c r="G14" s="53"/>
      <c r="H14" s="54"/>
      <c r="I14" s="51"/>
      <c r="J14" s="51"/>
      <c r="K14" s="55"/>
      <c r="L14" s="53"/>
      <c r="M14" s="54"/>
      <c r="N14" s="51"/>
      <c r="O14" s="51"/>
      <c r="P14" s="55"/>
      <c r="Q14" s="53"/>
      <c r="R14" s="54"/>
      <c r="S14" s="51"/>
      <c r="T14" s="51"/>
      <c r="U14" s="55"/>
      <c r="V14" s="10"/>
    </row>
    <row r="15" spans="2:22" ht="11.25" customHeight="1" x14ac:dyDescent="0.15">
      <c r="B15" s="35" t="s">
        <v>22</v>
      </c>
      <c r="C15" s="54"/>
      <c r="D15" s="51"/>
      <c r="E15" s="51"/>
      <c r="F15" s="55"/>
      <c r="G15" s="53"/>
      <c r="H15" s="54"/>
      <c r="I15" s="51"/>
      <c r="J15" s="51"/>
      <c r="K15" s="55"/>
      <c r="L15" s="53"/>
      <c r="M15" s="54"/>
      <c r="N15" s="51"/>
      <c r="O15" s="51"/>
      <c r="P15" s="55"/>
      <c r="Q15" s="53"/>
      <c r="R15" s="54"/>
      <c r="S15" s="51"/>
      <c r="T15" s="51"/>
      <c r="U15" s="55"/>
      <c r="V15" s="10"/>
    </row>
    <row r="16" spans="2:22" ht="11.25" customHeight="1" x14ac:dyDescent="0.15">
      <c r="B16" s="35" t="s">
        <v>23</v>
      </c>
      <c r="C16" s="54"/>
      <c r="D16" s="51"/>
      <c r="E16" s="51"/>
      <c r="F16" s="55"/>
      <c r="G16" s="53"/>
      <c r="H16" s="54"/>
      <c r="I16" s="51"/>
      <c r="J16" s="51"/>
      <c r="K16" s="55"/>
      <c r="L16" s="53"/>
      <c r="M16" s="54"/>
      <c r="N16" s="51"/>
      <c r="O16" s="51"/>
      <c r="P16" s="55"/>
      <c r="Q16" s="53"/>
      <c r="R16" s="54"/>
      <c r="S16" s="51"/>
      <c r="T16" s="51"/>
      <c r="U16" s="55"/>
      <c r="V16" s="10"/>
    </row>
    <row r="17" spans="2:22" ht="11.25" customHeight="1" x14ac:dyDescent="0.15">
      <c r="B17" s="35" t="s">
        <v>24</v>
      </c>
      <c r="C17" s="54"/>
      <c r="D17" s="51"/>
      <c r="E17" s="51"/>
      <c r="F17" s="55"/>
      <c r="G17" s="53"/>
      <c r="H17" s="54"/>
      <c r="I17" s="51"/>
      <c r="J17" s="51"/>
      <c r="K17" s="55"/>
      <c r="L17" s="53"/>
      <c r="M17" s="54"/>
      <c r="N17" s="51"/>
      <c r="O17" s="51"/>
      <c r="P17" s="55"/>
      <c r="Q17" s="53"/>
      <c r="R17" s="54"/>
      <c r="S17" s="51"/>
      <c r="T17" s="51"/>
      <c r="U17" s="55"/>
      <c r="V17" s="10"/>
    </row>
    <row r="18" spans="2:22" ht="11.25" customHeight="1" x14ac:dyDescent="0.15">
      <c r="B18" s="35" t="s">
        <v>25</v>
      </c>
      <c r="C18" s="54"/>
      <c r="D18" s="51"/>
      <c r="E18" s="51"/>
      <c r="F18" s="55"/>
      <c r="G18" s="53"/>
      <c r="H18" s="54"/>
      <c r="I18" s="51"/>
      <c r="J18" s="51"/>
      <c r="K18" s="55"/>
      <c r="L18" s="53"/>
      <c r="M18" s="54"/>
      <c r="N18" s="51"/>
      <c r="O18" s="51"/>
      <c r="P18" s="55"/>
      <c r="Q18" s="53"/>
      <c r="R18" s="54"/>
      <c r="S18" s="51"/>
      <c r="T18" s="51"/>
      <c r="U18" s="55"/>
      <c r="V18" s="10"/>
    </row>
    <row r="19" spans="2:22" ht="11.25" customHeight="1" x14ac:dyDescent="0.15">
      <c r="B19" s="36" t="s">
        <v>26</v>
      </c>
      <c r="C19" s="54"/>
      <c r="D19" s="51"/>
      <c r="E19" s="51"/>
      <c r="F19" s="55"/>
      <c r="G19" s="53"/>
      <c r="H19" s="54"/>
      <c r="I19" s="51"/>
      <c r="J19" s="51"/>
      <c r="K19" s="55"/>
      <c r="L19" s="53"/>
      <c r="M19" s="54"/>
      <c r="N19" s="51"/>
      <c r="O19" s="51"/>
      <c r="P19" s="55"/>
      <c r="Q19" s="53"/>
      <c r="R19" s="54"/>
      <c r="S19" s="51"/>
      <c r="T19" s="51"/>
      <c r="U19" s="55"/>
      <c r="V19" s="10"/>
    </row>
    <row r="20" spans="2:22" ht="15" customHeight="1" x14ac:dyDescent="0.15">
      <c r="B20" s="37" t="s">
        <v>27</v>
      </c>
      <c r="C20" s="38">
        <f>SUM(C8:C19)</f>
        <v>19313.569100000001</v>
      </c>
      <c r="D20" s="39">
        <f>SUM(D8:D19)</f>
        <v>18222.193899999998</v>
      </c>
      <c r="E20" s="39">
        <f>SUM(E8:E19)</f>
        <v>1091.3752000000022</v>
      </c>
      <c r="F20" s="40"/>
      <c r="G20" s="11"/>
      <c r="H20" s="38">
        <f>SUM(H8:H19)</f>
        <v>940.33100000000002</v>
      </c>
      <c r="I20" s="39">
        <f>SUM(I8:I19)</f>
        <v>1592.4058</v>
      </c>
      <c r="J20" s="39">
        <f>SUM(J8:J19)</f>
        <v>-652.07479999999998</v>
      </c>
      <c r="K20" s="40"/>
      <c r="L20" s="11"/>
      <c r="M20" s="38">
        <f>SUM(M8:M19)</f>
        <v>0</v>
      </c>
      <c r="N20" s="39">
        <f>SUM(N8:N19)</f>
        <v>0</v>
      </c>
      <c r="O20" s="39">
        <f>SUM(O8:O19)</f>
        <v>0</v>
      </c>
      <c r="P20" s="40"/>
      <c r="Q20" s="11"/>
      <c r="R20" s="38">
        <f>SUM(R8:R19)</f>
        <v>118.2811</v>
      </c>
      <c r="S20" s="39">
        <f>SUM(S8:S19)</f>
        <v>69.377099999999999</v>
      </c>
      <c r="T20" s="39">
        <f>SUM(T8:T19)</f>
        <v>48.903999999999996</v>
      </c>
      <c r="U20" s="40"/>
      <c r="V20" s="10"/>
    </row>
    <row r="21" spans="2:22" ht="11.25" customHeight="1" x14ac:dyDescent="0.15">
      <c r="B21" s="12"/>
      <c r="C21" s="13"/>
      <c r="D21" s="13"/>
      <c r="E21" s="13"/>
      <c r="F21" s="13"/>
      <c r="G21" s="13"/>
      <c r="H21" s="13"/>
      <c r="I21" s="13"/>
      <c r="J21" s="13"/>
      <c r="K21" s="13"/>
      <c r="L21" s="13"/>
      <c r="M21" s="13"/>
      <c r="N21" s="13"/>
      <c r="P21" s="7"/>
      <c r="Q21" s="14"/>
    </row>
    <row r="22" spans="2:22" ht="13.5" customHeight="1" x14ac:dyDescent="0.2">
      <c r="C22" s="13"/>
      <c r="D22" s="13"/>
      <c r="E22" s="13"/>
      <c r="F22" s="13"/>
      <c r="G22" s="13"/>
      <c r="H22" s="6" t="s">
        <v>29</v>
      </c>
      <c r="I22" s="13"/>
      <c r="J22" s="13"/>
      <c r="K22" s="13"/>
      <c r="L22" s="13"/>
      <c r="P22" s="3"/>
      <c r="Q22" s="2"/>
      <c r="R22" s="6" t="s">
        <v>40</v>
      </c>
    </row>
    <row r="23" spans="2:22" ht="7.5" customHeight="1" x14ac:dyDescent="0.15">
      <c r="B23" s="12"/>
      <c r="C23" s="13"/>
      <c r="D23" s="13"/>
      <c r="E23" s="13"/>
      <c r="F23" s="13"/>
      <c r="G23" s="13"/>
      <c r="H23" s="13"/>
      <c r="I23" s="13"/>
      <c r="J23" s="13"/>
      <c r="K23" s="13"/>
      <c r="L23" s="13"/>
      <c r="P23" s="3"/>
      <c r="Q23" s="2"/>
      <c r="R23" s="13"/>
    </row>
    <row r="24" spans="2:22" ht="11.25" customHeight="1" x14ac:dyDescent="0.2">
      <c r="B24" s="32" t="s">
        <v>14</v>
      </c>
      <c r="C24" s="61" t="s">
        <v>35</v>
      </c>
      <c r="D24" s="62" t="s">
        <v>3</v>
      </c>
      <c r="E24" s="62"/>
      <c r="F24" s="63"/>
      <c r="G24" s="2"/>
      <c r="H24" s="61" t="s">
        <v>8</v>
      </c>
      <c r="I24" s="62" t="s">
        <v>4</v>
      </c>
      <c r="J24" s="62"/>
      <c r="K24" s="63"/>
      <c r="L24" s="8"/>
      <c r="M24" s="61" t="s">
        <v>39</v>
      </c>
      <c r="N24" s="64" t="s">
        <v>4</v>
      </c>
      <c r="O24" s="64"/>
      <c r="P24" s="65"/>
      <c r="Q24" s="2"/>
      <c r="R24" s="61" t="s">
        <v>42</v>
      </c>
      <c r="S24" s="64" t="s">
        <v>4</v>
      </c>
      <c r="T24" s="64"/>
      <c r="U24" s="65"/>
    </row>
    <row r="25" spans="2:22" ht="11.25" customHeight="1" x14ac:dyDescent="0.15">
      <c r="B25" s="33"/>
      <c r="C25" s="28" t="s">
        <v>9</v>
      </c>
      <c r="D25" s="28" t="s">
        <v>10</v>
      </c>
      <c r="E25" s="28" t="s">
        <v>11</v>
      </c>
      <c r="F25" s="41" t="s">
        <v>12</v>
      </c>
      <c r="G25" s="48"/>
      <c r="H25" s="27" t="s">
        <v>9</v>
      </c>
      <c r="I25" s="28" t="s">
        <v>10</v>
      </c>
      <c r="J25" s="28" t="s">
        <v>11</v>
      </c>
      <c r="K25" s="41" t="s">
        <v>12</v>
      </c>
      <c r="L25" s="43"/>
      <c r="M25" s="28" t="s">
        <v>9</v>
      </c>
      <c r="N25" s="28" t="s">
        <v>10</v>
      </c>
      <c r="O25" s="28" t="s">
        <v>11</v>
      </c>
      <c r="P25" s="41" t="s">
        <v>12</v>
      </c>
      <c r="Q25" s="42"/>
      <c r="R25" s="28" t="s">
        <v>9</v>
      </c>
      <c r="S25" s="28" t="s">
        <v>10</v>
      </c>
      <c r="T25" s="28" t="s">
        <v>11</v>
      </c>
      <c r="U25" s="41" t="s">
        <v>12</v>
      </c>
    </row>
    <row r="26" spans="2:22" ht="11.25" customHeight="1" x14ac:dyDescent="0.15">
      <c r="B26" s="34" t="s">
        <v>15</v>
      </c>
      <c r="C26" s="49">
        <v>4018.8148000000001</v>
      </c>
      <c r="D26" s="50">
        <v>2190.2750999999998</v>
      </c>
      <c r="E26" s="51">
        <v>1828.5397000000003</v>
      </c>
      <c r="F26" s="52">
        <v>146591.77559999999</v>
      </c>
      <c r="G26" s="53"/>
      <c r="H26" s="49">
        <v>37082.150199999996</v>
      </c>
      <c r="I26" s="50">
        <v>27989.498899999999</v>
      </c>
      <c r="J26" s="51">
        <v>9092.6512999999977</v>
      </c>
      <c r="K26" s="52">
        <v>2998872.6143999998</v>
      </c>
      <c r="L26" s="53"/>
      <c r="M26" s="49">
        <v>1443.9105</v>
      </c>
      <c r="N26" s="50">
        <v>3034.94</v>
      </c>
      <c r="O26" s="51">
        <v>-1591.0295000000001</v>
      </c>
      <c r="P26" s="52">
        <v>453293.72710000002</v>
      </c>
      <c r="Q26" s="53"/>
      <c r="R26" s="49">
        <v>7927.0475999999999</v>
      </c>
      <c r="S26" s="50">
        <v>8061.9727000000003</v>
      </c>
      <c r="T26" s="51">
        <v>-134.92510000000038</v>
      </c>
      <c r="U26" s="52">
        <v>350292.38069999998</v>
      </c>
    </row>
    <row r="27" spans="2:22" ht="11.25" customHeight="1" x14ac:dyDescent="0.15">
      <c r="B27" s="35" t="s">
        <v>16</v>
      </c>
      <c r="C27" s="54"/>
      <c r="D27" s="51"/>
      <c r="E27" s="51"/>
      <c r="F27" s="55"/>
      <c r="G27" s="53"/>
      <c r="H27" s="54"/>
      <c r="I27" s="51"/>
      <c r="J27" s="51"/>
      <c r="K27" s="55"/>
      <c r="L27" s="53"/>
      <c r="M27" s="54"/>
      <c r="N27" s="51"/>
      <c r="O27" s="51"/>
      <c r="P27" s="55"/>
      <c r="Q27" s="53"/>
      <c r="R27" s="54"/>
      <c r="S27" s="51"/>
      <c r="T27" s="51"/>
      <c r="U27" s="55"/>
    </row>
    <row r="28" spans="2:22" ht="11.25" customHeight="1" x14ac:dyDescent="0.15">
      <c r="B28" s="35" t="s">
        <v>17</v>
      </c>
      <c r="C28" s="54"/>
      <c r="D28" s="51"/>
      <c r="E28" s="51"/>
      <c r="F28" s="55"/>
      <c r="G28" s="53"/>
      <c r="H28" s="54"/>
      <c r="I28" s="51"/>
      <c r="J28" s="51"/>
      <c r="K28" s="55"/>
      <c r="L28" s="53"/>
      <c r="M28" s="54"/>
      <c r="N28" s="51"/>
      <c r="O28" s="51"/>
      <c r="P28" s="55"/>
      <c r="Q28" s="53"/>
      <c r="R28" s="54"/>
      <c r="S28" s="51"/>
      <c r="T28" s="51"/>
      <c r="U28" s="55"/>
    </row>
    <row r="29" spans="2:22" ht="11.25" customHeight="1" x14ac:dyDescent="0.15">
      <c r="B29" s="35" t="s">
        <v>18</v>
      </c>
      <c r="C29" s="54"/>
      <c r="D29" s="51"/>
      <c r="E29" s="51"/>
      <c r="F29" s="55"/>
      <c r="G29" s="53"/>
      <c r="H29" s="54"/>
      <c r="I29" s="51"/>
      <c r="J29" s="51"/>
      <c r="K29" s="55"/>
      <c r="L29" s="53"/>
      <c r="M29" s="54"/>
      <c r="N29" s="51"/>
      <c r="O29" s="51"/>
      <c r="P29" s="55"/>
      <c r="Q29" s="53"/>
      <c r="R29" s="54"/>
      <c r="S29" s="51"/>
      <c r="T29" s="51"/>
      <c r="U29" s="55"/>
    </row>
    <row r="30" spans="2:22" ht="11.25" customHeight="1" x14ac:dyDescent="0.15">
      <c r="B30" s="35" t="s">
        <v>19</v>
      </c>
      <c r="C30" s="54"/>
      <c r="D30" s="51"/>
      <c r="E30" s="51"/>
      <c r="F30" s="55"/>
      <c r="G30" s="53"/>
      <c r="H30" s="54"/>
      <c r="I30" s="51"/>
      <c r="J30" s="51"/>
      <c r="K30" s="55"/>
      <c r="L30" s="53"/>
      <c r="M30" s="54"/>
      <c r="N30" s="51"/>
      <c r="O30" s="51"/>
      <c r="P30" s="55"/>
      <c r="Q30" s="53"/>
      <c r="R30" s="54"/>
      <c r="S30" s="51"/>
      <c r="T30" s="51"/>
      <c r="U30" s="55"/>
    </row>
    <row r="31" spans="2:22" ht="11.25" customHeight="1" x14ac:dyDescent="0.15">
      <c r="B31" s="35" t="s">
        <v>20</v>
      </c>
      <c r="C31" s="54"/>
      <c r="D31" s="51"/>
      <c r="E31" s="51"/>
      <c r="F31" s="55"/>
      <c r="G31" s="53"/>
      <c r="H31" s="54"/>
      <c r="I31" s="51"/>
      <c r="J31" s="51"/>
      <c r="K31" s="55"/>
      <c r="L31" s="53"/>
      <c r="M31" s="54"/>
      <c r="N31" s="51"/>
      <c r="O31" s="51"/>
      <c r="P31" s="55"/>
      <c r="Q31" s="53"/>
      <c r="R31" s="54"/>
      <c r="S31" s="51"/>
      <c r="T31" s="51"/>
      <c r="U31" s="55"/>
    </row>
    <row r="32" spans="2:22" ht="11.25" customHeight="1" x14ac:dyDescent="0.15">
      <c r="B32" s="35" t="s">
        <v>21</v>
      </c>
      <c r="C32" s="54"/>
      <c r="D32" s="51"/>
      <c r="E32" s="51"/>
      <c r="F32" s="55"/>
      <c r="G32" s="53"/>
      <c r="H32" s="54"/>
      <c r="I32" s="51"/>
      <c r="J32" s="51"/>
      <c r="K32" s="55"/>
      <c r="L32" s="53"/>
      <c r="M32" s="54"/>
      <c r="N32" s="51"/>
      <c r="O32" s="51"/>
      <c r="P32" s="55"/>
      <c r="Q32" s="53"/>
      <c r="R32" s="54"/>
      <c r="S32" s="51"/>
      <c r="T32" s="51"/>
      <c r="U32" s="55"/>
    </row>
    <row r="33" spans="2:27" ht="11.25" customHeight="1" x14ac:dyDescent="0.15">
      <c r="B33" s="35" t="s">
        <v>22</v>
      </c>
      <c r="C33" s="54"/>
      <c r="D33" s="51"/>
      <c r="E33" s="51"/>
      <c r="F33" s="55"/>
      <c r="G33" s="53"/>
      <c r="H33" s="54"/>
      <c r="I33" s="51"/>
      <c r="J33" s="51"/>
      <c r="K33" s="55"/>
      <c r="L33" s="53"/>
      <c r="M33" s="54"/>
      <c r="N33" s="51"/>
      <c r="O33" s="51"/>
      <c r="P33" s="55"/>
      <c r="Q33" s="53"/>
      <c r="R33" s="54"/>
      <c r="S33" s="51"/>
      <c r="T33" s="51"/>
      <c r="U33" s="55"/>
    </row>
    <row r="34" spans="2:27" ht="11.25" customHeight="1" x14ac:dyDescent="0.15">
      <c r="B34" s="35" t="s">
        <v>23</v>
      </c>
      <c r="C34" s="54"/>
      <c r="D34" s="51"/>
      <c r="E34" s="51"/>
      <c r="F34" s="55"/>
      <c r="G34" s="53"/>
      <c r="H34" s="54"/>
      <c r="I34" s="51"/>
      <c r="J34" s="51"/>
      <c r="K34" s="55"/>
      <c r="L34" s="53"/>
      <c r="M34" s="54"/>
      <c r="N34" s="51"/>
      <c r="O34" s="51"/>
      <c r="P34" s="55"/>
      <c r="Q34" s="53"/>
      <c r="R34" s="54"/>
      <c r="S34" s="51"/>
      <c r="T34" s="51"/>
      <c r="U34" s="55"/>
    </row>
    <row r="35" spans="2:27" ht="11.25" customHeight="1" x14ac:dyDescent="0.15">
      <c r="B35" s="35" t="s">
        <v>24</v>
      </c>
      <c r="C35" s="54"/>
      <c r="D35" s="51"/>
      <c r="E35" s="51"/>
      <c r="F35" s="55"/>
      <c r="G35" s="53"/>
      <c r="H35" s="54"/>
      <c r="I35" s="51"/>
      <c r="J35" s="51"/>
      <c r="K35" s="55"/>
      <c r="L35" s="53"/>
      <c r="M35" s="54"/>
      <c r="N35" s="51"/>
      <c r="O35" s="51"/>
      <c r="P35" s="55"/>
      <c r="Q35" s="53"/>
      <c r="R35" s="54"/>
      <c r="S35" s="51"/>
      <c r="T35" s="51"/>
      <c r="U35" s="55"/>
    </row>
    <row r="36" spans="2:27" ht="11.25" customHeight="1" x14ac:dyDescent="0.15">
      <c r="B36" s="35" t="s">
        <v>25</v>
      </c>
      <c r="C36" s="54"/>
      <c r="D36" s="51"/>
      <c r="E36" s="51"/>
      <c r="F36" s="55"/>
      <c r="G36" s="53"/>
      <c r="H36" s="54"/>
      <c r="I36" s="51"/>
      <c r="J36" s="51"/>
      <c r="K36" s="55"/>
      <c r="L36" s="53"/>
      <c r="M36" s="54"/>
      <c r="N36" s="51"/>
      <c r="O36" s="51"/>
      <c r="P36" s="55"/>
      <c r="Q36" s="53"/>
      <c r="R36" s="54"/>
      <c r="S36" s="51"/>
      <c r="T36" s="51"/>
      <c r="U36" s="55"/>
    </row>
    <row r="37" spans="2:27" ht="11.25" customHeight="1" x14ac:dyDescent="0.15">
      <c r="B37" s="36" t="s">
        <v>26</v>
      </c>
      <c r="C37" s="54"/>
      <c r="D37" s="51"/>
      <c r="E37" s="51"/>
      <c r="F37" s="55"/>
      <c r="G37" s="53"/>
      <c r="H37" s="54"/>
      <c r="I37" s="51"/>
      <c r="J37" s="51"/>
      <c r="K37" s="55"/>
      <c r="L37" s="53"/>
      <c r="M37" s="54"/>
      <c r="N37" s="51"/>
      <c r="O37" s="51"/>
      <c r="P37" s="55"/>
      <c r="Q37" s="53"/>
      <c r="R37" s="54"/>
      <c r="S37" s="51"/>
      <c r="T37" s="51"/>
      <c r="U37" s="55"/>
    </row>
    <row r="38" spans="2:27" ht="11.25" customHeight="1" x14ac:dyDescent="0.15">
      <c r="B38" s="37" t="s">
        <v>27</v>
      </c>
      <c r="C38" s="38">
        <f>SUM(C26:C37)</f>
        <v>4018.8148000000001</v>
      </c>
      <c r="D38" s="39">
        <f>SUM(D26:D37)</f>
        <v>2190.2750999999998</v>
      </c>
      <c r="E38" s="39">
        <f>SUM(E26:E37)</f>
        <v>1828.5397000000003</v>
      </c>
      <c r="F38" s="40"/>
      <c r="G38" s="2"/>
      <c r="H38" s="38">
        <f>SUM(H26:H37)</f>
        <v>37082.150199999996</v>
      </c>
      <c r="I38" s="39">
        <f>SUM(I26:I37)</f>
        <v>27989.498899999999</v>
      </c>
      <c r="J38" s="39">
        <f>SUM(J26:J37)</f>
        <v>9092.6512999999977</v>
      </c>
      <c r="K38" s="40"/>
      <c r="L38" s="11"/>
      <c r="M38" s="38">
        <f>SUM(M26:M37)</f>
        <v>1443.9105</v>
      </c>
      <c r="N38" s="39">
        <f>SUM(N26:N37)</f>
        <v>3034.94</v>
      </c>
      <c r="O38" s="39">
        <f>SUM(O26:O37)</f>
        <v>-1591.0295000000001</v>
      </c>
      <c r="P38" s="40"/>
      <c r="Q38" s="2"/>
      <c r="R38" s="38">
        <f>SUM(R26:R37)</f>
        <v>7927.0475999999999</v>
      </c>
      <c r="S38" s="39">
        <f>SUM(S26:S37)</f>
        <v>8061.9727000000003</v>
      </c>
      <c r="T38" s="39">
        <f>SUM(T26:T37)</f>
        <v>-134.92510000000038</v>
      </c>
      <c r="U38" s="40"/>
    </row>
    <row r="39" spans="2:27" ht="11.25" customHeight="1" x14ac:dyDescent="0.15">
      <c r="B39" s="12"/>
      <c r="C39" s="13"/>
      <c r="D39" s="13"/>
      <c r="E39" s="13"/>
      <c r="F39" s="13"/>
      <c r="G39" s="13"/>
      <c r="H39" s="13"/>
      <c r="I39" s="13"/>
      <c r="J39" s="13"/>
      <c r="K39" s="13"/>
      <c r="L39" s="13"/>
      <c r="M39" s="13"/>
      <c r="N39" s="13"/>
      <c r="P39" s="7"/>
      <c r="Q39" s="14"/>
    </row>
    <row r="40" spans="2:27" ht="13.5" customHeight="1" x14ac:dyDescent="0.2">
      <c r="B40" s="6" t="s">
        <v>28</v>
      </c>
      <c r="H40" s="15"/>
      <c r="I40" s="15"/>
      <c r="J40" s="15"/>
      <c r="K40" s="15"/>
      <c r="L40" s="15"/>
      <c r="M40" s="15"/>
      <c r="N40" s="15"/>
      <c r="O40" s="15"/>
      <c r="P40" s="15"/>
      <c r="Q40" s="15"/>
      <c r="R40" s="15"/>
      <c r="S40" s="15"/>
      <c r="W40" s="16"/>
      <c r="X40" s="3"/>
      <c r="Y40" s="3"/>
      <c r="Z40" s="3"/>
      <c r="AA40" s="3"/>
    </row>
    <row r="41" spans="2:27" ht="7.5" customHeight="1" x14ac:dyDescent="0.15">
      <c r="H41" s="15"/>
      <c r="I41" s="15"/>
      <c r="J41" s="15"/>
      <c r="K41" s="15"/>
      <c r="L41" s="15"/>
      <c r="M41" s="15"/>
      <c r="N41" s="17"/>
      <c r="O41" s="18"/>
      <c r="P41" s="17"/>
      <c r="Q41" s="17"/>
      <c r="R41" s="15"/>
      <c r="S41" s="15"/>
      <c r="W41" s="3"/>
      <c r="X41" s="3"/>
      <c r="Y41" s="3"/>
      <c r="Z41" s="3"/>
      <c r="AA41" s="3"/>
    </row>
    <row r="42" spans="2:27" ht="14.25" customHeight="1" x14ac:dyDescent="0.2">
      <c r="B42" s="32" t="s">
        <v>14</v>
      </c>
      <c r="C42" s="61" t="s">
        <v>36</v>
      </c>
      <c r="D42" s="62" t="s">
        <v>4</v>
      </c>
      <c r="E42" s="62"/>
      <c r="F42" s="63"/>
      <c r="G42" s="8"/>
      <c r="H42" s="61" t="s">
        <v>37</v>
      </c>
      <c r="I42" s="62" t="s">
        <v>5</v>
      </c>
      <c r="J42" s="62"/>
      <c r="K42" s="63"/>
      <c r="L42" s="8"/>
      <c r="M42" s="61" t="s">
        <v>6</v>
      </c>
      <c r="N42" s="62" t="s">
        <v>6</v>
      </c>
      <c r="O42" s="62"/>
      <c r="P42" s="63"/>
      <c r="Q42" s="8"/>
      <c r="R42" s="61" t="s">
        <v>38</v>
      </c>
      <c r="S42" s="62" t="s">
        <v>7</v>
      </c>
      <c r="T42" s="62"/>
      <c r="U42" s="63"/>
      <c r="W42" s="12"/>
      <c r="X42" s="19"/>
      <c r="Y42" s="20"/>
      <c r="Z42" s="21"/>
      <c r="AA42" s="19"/>
    </row>
    <row r="43" spans="2:27" ht="11.25" customHeight="1" x14ac:dyDescent="0.15">
      <c r="B43" s="33"/>
      <c r="C43" s="27" t="s">
        <v>9</v>
      </c>
      <c r="D43" s="28" t="s">
        <v>10</v>
      </c>
      <c r="E43" s="28" t="s">
        <v>11</v>
      </c>
      <c r="F43" s="41" t="s">
        <v>12</v>
      </c>
      <c r="G43" s="43"/>
      <c r="H43" s="28" t="s">
        <v>9</v>
      </c>
      <c r="I43" s="28" t="s">
        <v>10</v>
      </c>
      <c r="J43" s="28" t="s">
        <v>11</v>
      </c>
      <c r="K43" s="41" t="s">
        <v>12</v>
      </c>
      <c r="L43" s="43"/>
      <c r="M43" s="28" t="s">
        <v>9</v>
      </c>
      <c r="N43" s="28" t="s">
        <v>10</v>
      </c>
      <c r="O43" s="28" t="s">
        <v>11</v>
      </c>
      <c r="P43" s="41" t="s">
        <v>12</v>
      </c>
      <c r="Q43" s="43"/>
      <c r="R43" s="28" t="s">
        <v>9</v>
      </c>
      <c r="S43" s="28" t="s">
        <v>10</v>
      </c>
      <c r="T43" s="28" t="s">
        <v>11</v>
      </c>
      <c r="U43" s="41" t="s">
        <v>12</v>
      </c>
      <c r="V43" s="42"/>
      <c r="W43" s="12"/>
      <c r="X43" s="19"/>
      <c r="Y43" s="19"/>
      <c r="Z43" s="19"/>
      <c r="AA43" s="22"/>
    </row>
    <row r="44" spans="2:27" ht="11.25" customHeight="1" x14ac:dyDescent="0.15">
      <c r="B44" s="34" t="s">
        <v>15</v>
      </c>
      <c r="C44" s="49">
        <v>165.84289999999999</v>
      </c>
      <c r="D44" s="50">
        <v>523.7731</v>
      </c>
      <c r="E44" s="51">
        <v>-357.93020000000001</v>
      </c>
      <c r="F44" s="52">
        <v>11750.5633</v>
      </c>
      <c r="G44" s="53"/>
      <c r="H44" s="49">
        <v>36.1295</v>
      </c>
      <c r="I44" s="50">
        <v>325.12209999999999</v>
      </c>
      <c r="J44" s="51">
        <v>-288.99259999999998</v>
      </c>
      <c r="K44" s="52">
        <v>5172.1208999999999</v>
      </c>
      <c r="L44" s="53"/>
      <c r="M44" s="49">
        <v>532.58910000000003</v>
      </c>
      <c r="N44" s="50">
        <v>340.65309999999999</v>
      </c>
      <c r="O44" s="51">
        <v>191.93600000000004</v>
      </c>
      <c r="P44" s="52">
        <v>19568.753199999999</v>
      </c>
      <c r="Q44" s="53"/>
      <c r="R44" s="49">
        <v>265.13459999999998</v>
      </c>
      <c r="S44" s="50">
        <v>562.92909999999995</v>
      </c>
      <c r="T44" s="51">
        <v>-297.79449999999997</v>
      </c>
      <c r="U44" s="52">
        <v>42748.8871</v>
      </c>
      <c r="W44" s="23"/>
      <c r="X44" s="14"/>
      <c r="Y44" s="14"/>
      <c r="Z44" s="14"/>
      <c r="AA44" s="14"/>
    </row>
    <row r="45" spans="2:27" ht="11.25" customHeight="1" x14ac:dyDescent="0.15">
      <c r="B45" s="35" t="s">
        <v>16</v>
      </c>
      <c r="C45" s="54"/>
      <c r="D45" s="51"/>
      <c r="E45" s="51"/>
      <c r="F45" s="55"/>
      <c r="G45" s="53"/>
      <c r="H45" s="54"/>
      <c r="I45" s="51"/>
      <c r="J45" s="51"/>
      <c r="K45" s="55"/>
      <c r="L45" s="53"/>
      <c r="M45" s="54"/>
      <c r="N45" s="51"/>
      <c r="O45" s="51"/>
      <c r="P45" s="55"/>
      <c r="Q45" s="53"/>
      <c r="R45" s="54"/>
      <c r="S45" s="51"/>
      <c r="T45" s="51"/>
      <c r="U45" s="55"/>
      <c r="W45" s="23"/>
      <c r="X45" s="14"/>
      <c r="Y45" s="14"/>
      <c r="Z45" s="14"/>
      <c r="AA45" s="14"/>
    </row>
    <row r="46" spans="2:27" ht="11.25" customHeight="1" x14ac:dyDescent="0.15">
      <c r="B46" s="35" t="s">
        <v>17</v>
      </c>
      <c r="C46" s="54"/>
      <c r="D46" s="51"/>
      <c r="E46" s="51"/>
      <c r="F46" s="55"/>
      <c r="G46" s="53"/>
      <c r="H46" s="54"/>
      <c r="I46" s="51"/>
      <c r="J46" s="51"/>
      <c r="K46" s="55"/>
      <c r="L46" s="53"/>
      <c r="M46" s="54"/>
      <c r="N46" s="51"/>
      <c r="O46" s="51"/>
      <c r="P46" s="55"/>
      <c r="Q46" s="53"/>
      <c r="R46" s="54"/>
      <c r="S46" s="51"/>
      <c r="T46" s="51"/>
      <c r="U46" s="55"/>
      <c r="W46" s="23"/>
      <c r="X46" s="14"/>
      <c r="Y46" s="14"/>
      <c r="Z46" s="14"/>
      <c r="AA46" s="14"/>
    </row>
    <row r="47" spans="2:27" ht="11.25" customHeight="1" x14ac:dyDescent="0.15">
      <c r="B47" s="35" t="s">
        <v>18</v>
      </c>
      <c r="C47" s="54"/>
      <c r="D47" s="51"/>
      <c r="E47" s="51"/>
      <c r="F47" s="55"/>
      <c r="G47" s="53"/>
      <c r="H47" s="54"/>
      <c r="I47" s="51"/>
      <c r="J47" s="51"/>
      <c r="K47" s="55"/>
      <c r="L47" s="53"/>
      <c r="M47" s="54"/>
      <c r="N47" s="51"/>
      <c r="O47" s="51"/>
      <c r="P47" s="55"/>
      <c r="Q47" s="53"/>
      <c r="R47" s="54"/>
      <c r="S47" s="51"/>
      <c r="T47" s="51"/>
      <c r="U47" s="55"/>
      <c r="W47" s="23"/>
      <c r="X47" s="14"/>
      <c r="Y47" s="14"/>
      <c r="Z47" s="14"/>
      <c r="AA47" s="14"/>
    </row>
    <row r="48" spans="2:27" ht="11.25" customHeight="1" x14ac:dyDescent="0.15">
      <c r="B48" s="35" t="s">
        <v>19</v>
      </c>
      <c r="C48" s="54"/>
      <c r="D48" s="51"/>
      <c r="E48" s="51"/>
      <c r="F48" s="55"/>
      <c r="G48" s="53"/>
      <c r="H48" s="54"/>
      <c r="I48" s="51"/>
      <c r="J48" s="51"/>
      <c r="K48" s="55"/>
      <c r="L48" s="53"/>
      <c r="M48" s="54"/>
      <c r="N48" s="51"/>
      <c r="O48" s="51"/>
      <c r="P48" s="55"/>
      <c r="Q48" s="53"/>
      <c r="R48" s="54"/>
      <c r="S48" s="51"/>
      <c r="T48" s="51"/>
      <c r="U48" s="55"/>
      <c r="W48" s="23"/>
      <c r="X48" s="14"/>
      <c r="Y48" s="14"/>
      <c r="Z48" s="14"/>
      <c r="AA48" s="14"/>
    </row>
    <row r="49" spans="2:27" ht="11.25" customHeight="1" x14ac:dyDescent="0.15">
      <c r="B49" s="35" t="s">
        <v>20</v>
      </c>
      <c r="C49" s="54"/>
      <c r="D49" s="51"/>
      <c r="E49" s="51"/>
      <c r="F49" s="55"/>
      <c r="G49" s="53"/>
      <c r="H49" s="54"/>
      <c r="I49" s="51"/>
      <c r="J49" s="51"/>
      <c r="K49" s="55"/>
      <c r="L49" s="53"/>
      <c r="M49" s="54"/>
      <c r="N49" s="51"/>
      <c r="O49" s="51"/>
      <c r="P49" s="55"/>
      <c r="Q49" s="53"/>
      <c r="R49" s="54"/>
      <c r="S49" s="51"/>
      <c r="T49" s="51"/>
      <c r="U49" s="55"/>
      <c r="W49" s="23"/>
      <c r="X49" s="14"/>
      <c r="Y49" s="14"/>
      <c r="Z49" s="14"/>
      <c r="AA49" s="14"/>
    </row>
    <row r="50" spans="2:27" ht="11.25" customHeight="1" x14ac:dyDescent="0.15">
      <c r="B50" s="35" t="s">
        <v>21</v>
      </c>
      <c r="C50" s="54"/>
      <c r="D50" s="51"/>
      <c r="E50" s="51"/>
      <c r="F50" s="55"/>
      <c r="G50" s="53"/>
      <c r="H50" s="54"/>
      <c r="I50" s="51"/>
      <c r="J50" s="51"/>
      <c r="K50" s="55"/>
      <c r="L50" s="53"/>
      <c r="M50" s="54"/>
      <c r="N50" s="51"/>
      <c r="O50" s="51"/>
      <c r="P50" s="55"/>
      <c r="Q50" s="53"/>
      <c r="R50" s="54"/>
      <c r="S50" s="51"/>
      <c r="T50" s="51"/>
      <c r="U50" s="55"/>
      <c r="W50" s="23"/>
      <c r="X50" s="14"/>
      <c r="Y50" s="14"/>
      <c r="Z50" s="14"/>
      <c r="AA50" s="14"/>
    </row>
    <row r="51" spans="2:27" ht="11.25" customHeight="1" x14ac:dyDescent="0.15">
      <c r="B51" s="35" t="s">
        <v>22</v>
      </c>
      <c r="C51" s="54"/>
      <c r="D51" s="51"/>
      <c r="E51" s="51"/>
      <c r="F51" s="55"/>
      <c r="G51" s="53"/>
      <c r="H51" s="54"/>
      <c r="I51" s="51"/>
      <c r="J51" s="51"/>
      <c r="K51" s="55"/>
      <c r="L51" s="53"/>
      <c r="M51" s="54"/>
      <c r="N51" s="51"/>
      <c r="O51" s="51"/>
      <c r="P51" s="55"/>
      <c r="Q51" s="53"/>
      <c r="R51" s="54"/>
      <c r="S51" s="51"/>
      <c r="T51" s="51"/>
      <c r="U51" s="55"/>
      <c r="W51" s="23"/>
      <c r="X51" s="14"/>
      <c r="Y51" s="14"/>
      <c r="Z51" s="14"/>
      <c r="AA51" s="14"/>
    </row>
    <row r="52" spans="2:27" ht="11.25" customHeight="1" x14ac:dyDescent="0.15">
      <c r="B52" s="35" t="s">
        <v>23</v>
      </c>
      <c r="C52" s="54"/>
      <c r="D52" s="51"/>
      <c r="E52" s="51"/>
      <c r="F52" s="55"/>
      <c r="G52" s="53"/>
      <c r="H52" s="54"/>
      <c r="I52" s="51"/>
      <c r="J52" s="51"/>
      <c r="K52" s="55"/>
      <c r="L52" s="53"/>
      <c r="M52" s="54"/>
      <c r="N52" s="51"/>
      <c r="O52" s="51"/>
      <c r="P52" s="55"/>
      <c r="Q52" s="53"/>
      <c r="R52" s="54"/>
      <c r="S52" s="51"/>
      <c r="T52" s="51"/>
      <c r="U52" s="55"/>
      <c r="W52" s="23"/>
      <c r="X52" s="14"/>
      <c r="Y52" s="14"/>
      <c r="Z52" s="14"/>
      <c r="AA52" s="14"/>
    </row>
    <row r="53" spans="2:27" ht="11.25" customHeight="1" x14ac:dyDescent="0.15">
      <c r="B53" s="35" t="s">
        <v>24</v>
      </c>
      <c r="C53" s="54"/>
      <c r="D53" s="51"/>
      <c r="E53" s="51"/>
      <c r="F53" s="55"/>
      <c r="G53" s="53"/>
      <c r="H53" s="54"/>
      <c r="I53" s="51"/>
      <c r="J53" s="51"/>
      <c r="K53" s="55"/>
      <c r="L53" s="53"/>
      <c r="M53" s="54"/>
      <c r="N53" s="51"/>
      <c r="O53" s="51"/>
      <c r="P53" s="55"/>
      <c r="Q53" s="53"/>
      <c r="R53" s="54"/>
      <c r="S53" s="51"/>
      <c r="T53" s="51"/>
      <c r="U53" s="55"/>
      <c r="W53" s="23"/>
      <c r="X53" s="14"/>
      <c r="Y53" s="14"/>
      <c r="Z53" s="14"/>
      <c r="AA53" s="14"/>
    </row>
    <row r="54" spans="2:27" ht="11.25" customHeight="1" x14ac:dyDescent="0.15">
      <c r="B54" s="35" t="s">
        <v>25</v>
      </c>
      <c r="C54" s="54"/>
      <c r="D54" s="51"/>
      <c r="E54" s="51"/>
      <c r="F54" s="55"/>
      <c r="G54" s="53"/>
      <c r="H54" s="54"/>
      <c r="I54" s="51"/>
      <c r="J54" s="51"/>
      <c r="K54" s="55"/>
      <c r="L54" s="53"/>
      <c r="M54" s="54"/>
      <c r="N54" s="51"/>
      <c r="O54" s="51"/>
      <c r="P54" s="55"/>
      <c r="Q54" s="53"/>
      <c r="R54" s="54"/>
      <c r="S54" s="51"/>
      <c r="T54" s="51"/>
      <c r="U54" s="55"/>
      <c r="W54" s="23"/>
      <c r="X54" s="14"/>
      <c r="Y54" s="14"/>
      <c r="Z54" s="14"/>
      <c r="AA54" s="14"/>
    </row>
    <row r="55" spans="2:27" ht="11.25" customHeight="1" x14ac:dyDescent="0.15">
      <c r="B55" s="36" t="s">
        <v>26</v>
      </c>
      <c r="C55" s="54"/>
      <c r="D55" s="51"/>
      <c r="E55" s="51"/>
      <c r="F55" s="55"/>
      <c r="G55" s="53"/>
      <c r="H55" s="54"/>
      <c r="I55" s="51"/>
      <c r="J55" s="51"/>
      <c r="K55" s="55"/>
      <c r="L55" s="53"/>
      <c r="M55" s="54"/>
      <c r="N55" s="51"/>
      <c r="O55" s="51"/>
      <c r="P55" s="55"/>
      <c r="Q55" s="53"/>
      <c r="R55" s="54"/>
      <c r="S55" s="51"/>
      <c r="T55" s="51"/>
      <c r="U55" s="55"/>
      <c r="W55" s="23"/>
      <c r="X55" s="14"/>
      <c r="Y55" s="14"/>
      <c r="Z55" s="14"/>
      <c r="AA55" s="14"/>
    </row>
    <row r="56" spans="2:27" ht="15.75" customHeight="1" x14ac:dyDescent="0.15">
      <c r="B56" s="37" t="s">
        <v>27</v>
      </c>
      <c r="C56" s="38">
        <f>SUM(C44:C55)</f>
        <v>165.84289999999999</v>
      </c>
      <c r="D56" s="39">
        <f>SUM(D44:D55)</f>
        <v>523.7731</v>
      </c>
      <c r="E56" s="39">
        <f>SUM(E44:E55)</f>
        <v>-357.93020000000001</v>
      </c>
      <c r="F56" s="40"/>
      <c r="G56" s="11"/>
      <c r="H56" s="38">
        <f>SUM(H44:H55)</f>
        <v>36.1295</v>
      </c>
      <c r="I56" s="39">
        <f>SUM(I44:I55)</f>
        <v>325.12209999999999</v>
      </c>
      <c r="J56" s="39">
        <f>SUM(J44:J55)</f>
        <v>-288.99259999999998</v>
      </c>
      <c r="K56" s="40"/>
      <c r="L56" s="11"/>
      <c r="M56" s="38">
        <f>SUM(M44:M55)</f>
        <v>532.58910000000003</v>
      </c>
      <c r="N56" s="39">
        <f>SUM(N44:N55)</f>
        <v>340.65309999999999</v>
      </c>
      <c r="O56" s="39">
        <f>SUM(O44:O55)</f>
        <v>191.93600000000004</v>
      </c>
      <c r="P56" s="40"/>
      <c r="Q56" s="11"/>
      <c r="R56" s="38">
        <f>SUM(R44:R55)</f>
        <v>265.13459999999998</v>
      </c>
      <c r="S56" s="39">
        <f>SUM(S44:S55)</f>
        <v>562.92909999999995</v>
      </c>
      <c r="T56" s="39">
        <f>SUM(T44:T55)</f>
        <v>-297.79449999999997</v>
      </c>
      <c r="U56" s="40"/>
      <c r="W56" s="12"/>
      <c r="X56" s="13"/>
      <c r="Y56" s="13"/>
      <c r="Z56" s="13"/>
      <c r="AA56" s="13"/>
    </row>
    <row r="57" spans="2:27" ht="11.25" customHeight="1" x14ac:dyDescent="0.15">
      <c r="H57" s="15"/>
      <c r="I57" s="15"/>
      <c r="J57" s="15"/>
      <c r="K57" s="15"/>
      <c r="L57" s="15"/>
      <c r="M57" s="15"/>
      <c r="N57" s="15"/>
      <c r="O57" s="15"/>
      <c r="P57" s="15"/>
      <c r="Q57" s="15"/>
      <c r="R57" s="15"/>
      <c r="S57" s="15"/>
    </row>
    <row r="58" spans="2:27" ht="13.5" customHeight="1" x14ac:dyDescent="0.2">
      <c r="B58" s="6" t="s">
        <v>41</v>
      </c>
      <c r="D58" s="4"/>
      <c r="G58" s="1"/>
      <c r="H58" s="6" t="s">
        <v>30</v>
      </c>
      <c r="I58" s="16"/>
      <c r="J58" s="1"/>
      <c r="K58" s="1"/>
      <c r="L58" s="1"/>
      <c r="M58" s="6" t="s">
        <v>31</v>
      </c>
    </row>
    <row r="59" spans="2:27" ht="7.5" customHeight="1" x14ac:dyDescent="0.15">
      <c r="B59" s="1"/>
      <c r="G59" s="1"/>
      <c r="H59" s="1"/>
      <c r="I59" s="12"/>
      <c r="J59" s="1"/>
      <c r="K59" s="1"/>
      <c r="L59" s="1"/>
    </row>
    <row r="60" spans="2:27" ht="14.25" customHeight="1" x14ac:dyDescent="0.2">
      <c r="B60" s="32" t="s">
        <v>14</v>
      </c>
      <c r="C60" s="61" t="s">
        <v>43</v>
      </c>
      <c r="D60" s="62" t="s">
        <v>4</v>
      </c>
      <c r="E60" s="62"/>
      <c r="F60" s="63"/>
      <c r="G60" s="21"/>
      <c r="H60" s="61" t="s">
        <v>44</v>
      </c>
      <c r="I60" s="62" t="s">
        <v>4</v>
      </c>
      <c r="J60" s="62"/>
      <c r="K60" s="63"/>
      <c r="L60" s="21"/>
      <c r="M60" s="61" t="s">
        <v>45</v>
      </c>
      <c r="N60" s="62" t="s">
        <v>4</v>
      </c>
      <c r="O60" s="62"/>
      <c r="P60" s="63"/>
      <c r="Q60" s="8"/>
      <c r="R60" s="61" t="s">
        <v>46</v>
      </c>
      <c r="S60" s="62" t="s">
        <v>4</v>
      </c>
      <c r="T60" s="62"/>
      <c r="U60" s="63"/>
    </row>
    <row r="61" spans="2:27" ht="11.25" customHeight="1" x14ac:dyDescent="0.15">
      <c r="B61" s="33"/>
      <c r="C61" s="28" t="s">
        <v>9</v>
      </c>
      <c r="D61" s="28" t="s">
        <v>10</v>
      </c>
      <c r="E61" s="28" t="s">
        <v>11</v>
      </c>
      <c r="F61" s="41" t="s">
        <v>12</v>
      </c>
      <c r="G61" s="46"/>
      <c r="H61" s="27" t="s">
        <v>9</v>
      </c>
      <c r="I61" s="28" t="s">
        <v>10</v>
      </c>
      <c r="J61" s="28" t="s">
        <v>11</v>
      </c>
      <c r="K61" s="45" t="s">
        <v>12</v>
      </c>
      <c r="L61" s="21"/>
      <c r="M61" s="28" t="s">
        <v>9</v>
      </c>
      <c r="N61" s="28" t="s">
        <v>10</v>
      </c>
      <c r="O61" s="28" t="s">
        <v>11</v>
      </c>
      <c r="P61" s="41" t="s">
        <v>12</v>
      </c>
      <c r="Q61" s="43">
        <v>40179</v>
      </c>
      <c r="R61" s="28" t="s">
        <v>9</v>
      </c>
      <c r="S61" s="28" t="s">
        <v>10</v>
      </c>
      <c r="T61" s="28" t="s">
        <v>11</v>
      </c>
      <c r="U61" s="41" t="s">
        <v>12</v>
      </c>
      <c r="V61" s="42"/>
    </row>
    <row r="62" spans="2:27" ht="11.25" customHeight="1" x14ac:dyDescent="0.15">
      <c r="B62" s="34" t="s">
        <v>15</v>
      </c>
      <c r="C62" s="49">
        <v>1906.6204</v>
      </c>
      <c r="D62" s="50">
        <v>1442.4446</v>
      </c>
      <c r="E62" s="50">
        <v>464.17579999999998</v>
      </c>
      <c r="F62" s="52">
        <v>125969.3836</v>
      </c>
      <c r="G62" s="56"/>
      <c r="H62" s="49">
        <v>7708.4116000000004</v>
      </c>
      <c r="I62" s="50">
        <v>8091.4309000000003</v>
      </c>
      <c r="J62" s="50">
        <v>-383.01929999999993</v>
      </c>
      <c r="K62" s="52">
        <v>428181.24300000002</v>
      </c>
      <c r="L62" s="21"/>
      <c r="M62" s="24">
        <f>+C8+H8+M8+R8+C26+H26+M26+R26+C44+H44+M44+R44+C62+H62</f>
        <v>81458.832399999999</v>
      </c>
      <c r="N62" s="25">
        <f>+D8+I8+N8+S8+D26+I26+N26+S26+D44+I44+N44+S44+D62+I62</f>
        <v>72447.016400000008</v>
      </c>
      <c r="O62" s="25">
        <f>+E8+J8+O8+T8+E26+J26+O26+T26+E44+J44+O44+T44+E62+J62</f>
        <v>9011.8159999999989</v>
      </c>
      <c r="P62" s="26">
        <f>+F8+K8+P8+U8+F26+K26+P26+U26+F44+K44+P44+U44+F62+K62</f>
        <v>5962167.3764999993</v>
      </c>
      <c r="Q62" s="9"/>
      <c r="R62" s="49">
        <v>37191.763700000003</v>
      </c>
      <c r="S62" s="50">
        <v>27763.282599999999</v>
      </c>
      <c r="T62" s="50">
        <v>9428.4811000000045</v>
      </c>
      <c r="U62" s="52">
        <v>1422607.817</v>
      </c>
    </row>
    <row r="63" spans="2:27" ht="11.25" customHeight="1" x14ac:dyDescent="0.15">
      <c r="B63" s="35" t="s">
        <v>16</v>
      </c>
      <c r="C63" s="54"/>
      <c r="D63" s="51"/>
      <c r="E63" s="51"/>
      <c r="F63" s="55"/>
      <c r="G63" s="56"/>
      <c r="H63" s="54"/>
      <c r="I63" s="51"/>
      <c r="J63" s="51"/>
      <c r="K63" s="55"/>
      <c r="L63" s="21"/>
      <c r="M63" s="24">
        <f t="shared" ref="M63:P68" si="0">+C9+H9+M9+R9+C27+H27+M27+R27+C45+H45+M45+R45+C63+H63</f>
        <v>0</v>
      </c>
      <c r="N63" s="25">
        <f t="shared" si="0"/>
        <v>0</v>
      </c>
      <c r="O63" s="25">
        <f t="shared" si="0"/>
        <v>0</v>
      </c>
      <c r="P63" s="26">
        <f t="shared" si="0"/>
        <v>0</v>
      </c>
      <c r="Q63" s="9"/>
      <c r="R63" s="54"/>
      <c r="S63" s="51"/>
      <c r="T63" s="51"/>
      <c r="U63" s="55"/>
    </row>
    <row r="64" spans="2:27" ht="11.25" customHeight="1" x14ac:dyDescent="0.15">
      <c r="B64" s="35" t="s">
        <v>17</v>
      </c>
      <c r="C64" s="54"/>
      <c r="D64" s="51"/>
      <c r="E64" s="51"/>
      <c r="F64" s="55"/>
      <c r="G64" s="56"/>
      <c r="H64" s="54"/>
      <c r="I64" s="51"/>
      <c r="J64" s="51"/>
      <c r="K64" s="55"/>
      <c r="L64" s="21"/>
      <c r="M64" s="24">
        <f t="shared" si="0"/>
        <v>0</v>
      </c>
      <c r="N64" s="25">
        <f t="shared" si="0"/>
        <v>0</v>
      </c>
      <c r="O64" s="25">
        <f>+E10+J10+O10+T10+E28+J28+O28+T28+E46+J46+O46+T46+E64+J64</f>
        <v>0</v>
      </c>
      <c r="P64" s="26">
        <f t="shared" si="0"/>
        <v>0</v>
      </c>
      <c r="Q64" s="9"/>
      <c r="R64" s="54"/>
      <c r="S64" s="51"/>
      <c r="T64" s="51"/>
      <c r="U64" s="55"/>
    </row>
    <row r="65" spans="2:21" ht="11.25" customHeight="1" x14ac:dyDescent="0.15">
      <c r="B65" s="35" t="s">
        <v>18</v>
      </c>
      <c r="C65" s="54"/>
      <c r="D65" s="51"/>
      <c r="E65" s="51"/>
      <c r="F65" s="55"/>
      <c r="G65" s="56"/>
      <c r="H65" s="54"/>
      <c r="I65" s="51"/>
      <c r="J65" s="51"/>
      <c r="K65" s="55"/>
      <c r="L65" s="21"/>
      <c r="M65" s="24">
        <f t="shared" si="0"/>
        <v>0</v>
      </c>
      <c r="N65" s="25">
        <f t="shared" si="0"/>
        <v>0</v>
      </c>
      <c r="O65" s="25">
        <f t="shared" si="0"/>
        <v>0</v>
      </c>
      <c r="P65" s="26">
        <f t="shared" si="0"/>
        <v>0</v>
      </c>
      <c r="Q65" s="9"/>
      <c r="R65" s="54"/>
      <c r="S65" s="51"/>
      <c r="T65" s="51"/>
      <c r="U65" s="55"/>
    </row>
    <row r="66" spans="2:21" ht="11.25" customHeight="1" x14ac:dyDescent="0.15">
      <c r="B66" s="35" t="s">
        <v>19</v>
      </c>
      <c r="C66" s="54"/>
      <c r="D66" s="51"/>
      <c r="E66" s="51"/>
      <c r="F66" s="55"/>
      <c r="G66" s="56"/>
      <c r="H66" s="54"/>
      <c r="I66" s="51"/>
      <c r="J66" s="51"/>
      <c r="K66" s="55"/>
      <c r="L66" s="21"/>
      <c r="M66" s="24">
        <f t="shared" si="0"/>
        <v>0</v>
      </c>
      <c r="N66" s="25">
        <f t="shared" si="0"/>
        <v>0</v>
      </c>
      <c r="O66" s="25">
        <f>+E12+J12+O12+T12+E30+J30+O30+T30+E48+J48+O48+T48+E66+J66</f>
        <v>0</v>
      </c>
      <c r="P66" s="26">
        <f t="shared" si="0"/>
        <v>0</v>
      </c>
      <c r="Q66" s="9"/>
      <c r="R66" s="54"/>
      <c r="S66" s="51"/>
      <c r="T66" s="51"/>
      <c r="U66" s="55"/>
    </row>
    <row r="67" spans="2:21" ht="11.25" customHeight="1" x14ac:dyDescent="0.15">
      <c r="B67" s="35" t="s">
        <v>20</v>
      </c>
      <c r="C67" s="54"/>
      <c r="D67" s="51"/>
      <c r="E67" s="51"/>
      <c r="F67" s="55"/>
      <c r="G67" s="56"/>
      <c r="H67" s="54"/>
      <c r="I67" s="51"/>
      <c r="J67" s="51"/>
      <c r="K67" s="55"/>
      <c r="L67" s="21"/>
      <c r="M67" s="24">
        <f t="shared" si="0"/>
        <v>0</v>
      </c>
      <c r="N67" s="25">
        <f t="shared" si="0"/>
        <v>0</v>
      </c>
      <c r="O67" s="25">
        <f t="shared" si="0"/>
        <v>0</v>
      </c>
      <c r="P67" s="26">
        <f t="shared" si="0"/>
        <v>0</v>
      </c>
      <c r="Q67" s="9"/>
      <c r="R67" s="54"/>
      <c r="S67" s="51"/>
      <c r="T67" s="51"/>
      <c r="U67" s="55"/>
    </row>
    <row r="68" spans="2:21" ht="11.25" customHeight="1" x14ac:dyDescent="0.15">
      <c r="B68" s="35" t="s">
        <v>21</v>
      </c>
      <c r="C68" s="54"/>
      <c r="D68" s="51"/>
      <c r="E68" s="51"/>
      <c r="F68" s="55"/>
      <c r="G68" s="56"/>
      <c r="H68" s="54"/>
      <c r="I68" s="51"/>
      <c r="J68" s="51"/>
      <c r="K68" s="55"/>
      <c r="L68" s="21"/>
      <c r="M68" s="24">
        <f t="shared" si="0"/>
        <v>0</v>
      </c>
      <c r="N68" s="25">
        <f t="shared" si="0"/>
        <v>0</v>
      </c>
      <c r="O68" s="25">
        <f t="shared" si="0"/>
        <v>0</v>
      </c>
      <c r="P68" s="26">
        <f t="shared" si="0"/>
        <v>0</v>
      </c>
      <c r="Q68" s="9"/>
      <c r="R68" s="54"/>
      <c r="S68" s="51"/>
      <c r="T68" s="51"/>
      <c r="U68" s="55"/>
    </row>
    <row r="69" spans="2:21" ht="11.25" customHeight="1" x14ac:dyDescent="0.15">
      <c r="B69" s="35" t="s">
        <v>22</v>
      </c>
      <c r="C69" s="54"/>
      <c r="D69" s="51"/>
      <c r="E69" s="51"/>
      <c r="F69" s="55"/>
      <c r="G69" s="56"/>
      <c r="H69" s="54"/>
      <c r="I69" s="51"/>
      <c r="J69" s="51"/>
      <c r="K69" s="55"/>
      <c r="L69" s="21"/>
      <c r="M69" s="24">
        <f t="shared" ref="M69:P73" si="1">+C15+H15+M15+R15+C33+H33+M33+R33+C51+H51+M51+R51+C69+H69</f>
        <v>0</v>
      </c>
      <c r="N69" s="25">
        <f t="shared" si="1"/>
        <v>0</v>
      </c>
      <c r="O69" s="25">
        <f t="shared" si="1"/>
        <v>0</v>
      </c>
      <c r="P69" s="26">
        <f t="shared" si="1"/>
        <v>0</v>
      </c>
      <c r="Q69" s="9"/>
      <c r="R69" s="54"/>
      <c r="S69" s="51"/>
      <c r="T69" s="51"/>
      <c r="U69" s="55"/>
    </row>
    <row r="70" spans="2:21" ht="11.25" customHeight="1" x14ac:dyDescent="0.15">
      <c r="B70" s="35" t="s">
        <v>23</v>
      </c>
      <c r="C70" s="54"/>
      <c r="D70" s="51"/>
      <c r="E70" s="51"/>
      <c r="F70" s="55"/>
      <c r="G70" s="56"/>
      <c r="H70" s="54"/>
      <c r="I70" s="51"/>
      <c r="J70" s="51"/>
      <c r="K70" s="55"/>
      <c r="L70" s="21"/>
      <c r="M70" s="24">
        <f t="shared" si="1"/>
        <v>0</v>
      </c>
      <c r="N70" s="25">
        <f t="shared" si="1"/>
        <v>0</v>
      </c>
      <c r="O70" s="25">
        <f t="shared" si="1"/>
        <v>0</v>
      </c>
      <c r="P70" s="26">
        <f t="shared" si="1"/>
        <v>0</v>
      </c>
      <c r="Q70" s="9"/>
      <c r="R70" s="54"/>
      <c r="S70" s="51"/>
      <c r="T70" s="51"/>
      <c r="U70" s="55"/>
    </row>
    <row r="71" spans="2:21" ht="11.25" customHeight="1" x14ac:dyDescent="0.15">
      <c r="B71" s="35" t="s">
        <v>24</v>
      </c>
      <c r="C71" s="54"/>
      <c r="D71" s="51"/>
      <c r="E71" s="51"/>
      <c r="F71" s="55"/>
      <c r="G71" s="56"/>
      <c r="H71" s="54"/>
      <c r="I71" s="51"/>
      <c r="J71" s="51"/>
      <c r="K71" s="55"/>
      <c r="L71" s="21"/>
      <c r="M71" s="24">
        <f t="shared" si="1"/>
        <v>0</v>
      </c>
      <c r="N71" s="25">
        <f t="shared" si="1"/>
        <v>0</v>
      </c>
      <c r="O71" s="25">
        <f t="shared" si="1"/>
        <v>0</v>
      </c>
      <c r="P71" s="26">
        <f t="shared" si="1"/>
        <v>0</v>
      </c>
      <c r="Q71" s="9"/>
      <c r="R71" s="54"/>
      <c r="S71" s="51"/>
      <c r="T71" s="51"/>
      <c r="U71" s="55"/>
    </row>
    <row r="72" spans="2:21" ht="11.25" customHeight="1" x14ac:dyDescent="0.15">
      <c r="B72" s="35" t="s">
        <v>25</v>
      </c>
      <c r="C72" s="54"/>
      <c r="D72" s="51"/>
      <c r="E72" s="51"/>
      <c r="F72" s="55"/>
      <c r="G72" s="56"/>
      <c r="H72" s="54"/>
      <c r="I72" s="51"/>
      <c r="J72" s="51"/>
      <c r="K72" s="55"/>
      <c r="L72" s="21"/>
      <c r="M72" s="24">
        <f t="shared" si="1"/>
        <v>0</v>
      </c>
      <c r="N72" s="25">
        <f t="shared" si="1"/>
        <v>0</v>
      </c>
      <c r="O72" s="25">
        <f t="shared" si="1"/>
        <v>0</v>
      </c>
      <c r="P72" s="26">
        <f t="shared" si="1"/>
        <v>0</v>
      </c>
      <c r="Q72" s="9"/>
      <c r="R72" s="54"/>
      <c r="S72" s="51"/>
      <c r="T72" s="51"/>
      <c r="U72" s="55"/>
    </row>
    <row r="73" spans="2:21" ht="11.25" customHeight="1" x14ac:dyDescent="0.15">
      <c r="B73" s="36" t="s">
        <v>26</v>
      </c>
      <c r="C73" s="54"/>
      <c r="D73" s="51"/>
      <c r="E73" s="51"/>
      <c r="F73" s="55"/>
      <c r="G73" s="56"/>
      <c r="H73" s="54"/>
      <c r="I73" s="51"/>
      <c r="J73" s="51"/>
      <c r="K73" s="55"/>
      <c r="L73" s="21"/>
      <c r="M73" s="24">
        <f t="shared" si="1"/>
        <v>0</v>
      </c>
      <c r="N73" s="25">
        <f t="shared" si="1"/>
        <v>0</v>
      </c>
      <c r="O73" s="25">
        <f t="shared" si="1"/>
        <v>0</v>
      </c>
      <c r="P73" s="26">
        <f t="shared" si="1"/>
        <v>0</v>
      </c>
      <c r="Q73" s="9"/>
      <c r="R73" s="54"/>
      <c r="S73" s="51"/>
      <c r="T73" s="51"/>
      <c r="U73" s="55"/>
    </row>
    <row r="74" spans="2:21" ht="15.75" customHeight="1" x14ac:dyDescent="0.15">
      <c r="B74" s="37" t="s">
        <v>27</v>
      </c>
      <c r="C74" s="38">
        <f>SUM(C62:C73)</f>
        <v>1906.6204</v>
      </c>
      <c r="D74" s="39">
        <f>SUM(D62:D73)</f>
        <v>1442.4446</v>
      </c>
      <c r="E74" s="39">
        <f>SUM(E62:E73)</f>
        <v>464.17579999999998</v>
      </c>
      <c r="F74" s="40"/>
      <c r="G74" s="21"/>
      <c r="H74" s="38">
        <f>SUM(H62:H73)</f>
        <v>7708.4116000000004</v>
      </c>
      <c r="I74" s="39">
        <f>SUM(I62:I73)</f>
        <v>8091.4309000000003</v>
      </c>
      <c r="J74" s="39">
        <f>SUM(J62:J73)</f>
        <v>-383.01929999999993</v>
      </c>
      <c r="K74" s="40"/>
      <c r="L74" s="21"/>
      <c r="M74" s="38">
        <f>SUM(M62:M73)</f>
        <v>81458.832399999999</v>
      </c>
      <c r="N74" s="39">
        <f>SUM(N62:N73)</f>
        <v>72447.016400000008</v>
      </c>
      <c r="O74" s="39">
        <f>SUM(O62:O73)</f>
        <v>9011.8159999999989</v>
      </c>
      <c r="P74" s="40"/>
      <c r="Q74" s="11"/>
      <c r="R74" s="38">
        <f>SUM(R62:R73)</f>
        <v>37191.763700000003</v>
      </c>
      <c r="S74" s="39">
        <f>SUM(S62:S73)</f>
        <v>27763.282599999999</v>
      </c>
      <c r="T74" s="39">
        <f>SUM(T62:T73)</f>
        <v>9428.4811000000045</v>
      </c>
      <c r="U74" s="40"/>
    </row>
    <row r="76" spans="2:21" ht="11.25" customHeight="1" x14ac:dyDescent="0.15">
      <c r="B76" s="31" t="s">
        <v>47</v>
      </c>
    </row>
    <row r="77" spans="2:21" ht="11.25" customHeight="1" x14ac:dyDescent="0.15">
      <c r="B77" s="57" t="s">
        <v>50</v>
      </c>
      <c r="C77" s="3"/>
      <c r="D77" s="3"/>
      <c r="E77" s="3"/>
      <c r="F77" s="3"/>
      <c r="H77" s="3"/>
      <c r="I77" s="3"/>
      <c r="J77" s="3"/>
      <c r="K77" s="3"/>
    </row>
    <row r="78" spans="2:21" ht="11.25" customHeight="1" x14ac:dyDescent="0.2">
      <c r="B78" s="30"/>
      <c r="C78" s="3"/>
      <c r="D78" s="3"/>
      <c r="E78" s="3"/>
      <c r="F78" s="3"/>
      <c r="H78" s="3"/>
      <c r="I78" s="3"/>
      <c r="J78" s="3"/>
      <c r="K78" s="3"/>
    </row>
    <row r="79" spans="2:21" ht="15" customHeight="1" x14ac:dyDescent="0.2">
      <c r="B79" s="4" t="s">
        <v>51</v>
      </c>
      <c r="C79" s="5"/>
      <c r="D79" s="4"/>
      <c r="E79" s="5"/>
    </row>
    <row r="80" spans="2:21" ht="12.75" customHeight="1" x14ac:dyDescent="0.15">
      <c r="B80" s="1"/>
      <c r="D80" s="1"/>
    </row>
    <row r="81" spans="2:21" ht="12" customHeight="1" x14ac:dyDescent="0.2">
      <c r="B81" s="6" t="s">
        <v>13</v>
      </c>
      <c r="D81" s="1"/>
    </row>
    <row r="82" spans="2:21" ht="3" customHeight="1" x14ac:dyDescent="0.15">
      <c r="H82" s="7"/>
      <c r="K82" s="3"/>
    </row>
    <row r="83" spans="2:21" ht="13.5" customHeight="1" x14ac:dyDescent="0.2">
      <c r="B83" s="32" t="s">
        <v>14</v>
      </c>
      <c r="C83" s="61" t="s">
        <v>32</v>
      </c>
      <c r="D83" s="62"/>
      <c r="E83" s="62"/>
      <c r="F83" s="63"/>
      <c r="G83" s="8"/>
      <c r="H83" s="61" t="s">
        <v>33</v>
      </c>
      <c r="I83" s="62" t="s">
        <v>1</v>
      </c>
      <c r="J83" s="62"/>
      <c r="K83" s="63"/>
      <c r="L83" s="8"/>
      <c r="M83" s="61" t="s">
        <v>48</v>
      </c>
      <c r="N83" s="62" t="s">
        <v>2</v>
      </c>
      <c r="O83" s="62"/>
      <c r="P83" s="63"/>
      <c r="Q83" s="8"/>
      <c r="R83" s="61" t="s">
        <v>34</v>
      </c>
      <c r="S83" s="62" t="s">
        <v>3</v>
      </c>
      <c r="T83" s="62"/>
      <c r="U83" s="63"/>
    </row>
    <row r="84" spans="2:21" ht="13.5" customHeight="1" x14ac:dyDescent="0.15">
      <c r="B84" s="33"/>
      <c r="C84" s="27" t="s">
        <v>9</v>
      </c>
      <c r="D84" s="28" t="s">
        <v>10</v>
      </c>
      <c r="E84" s="29" t="s">
        <v>11</v>
      </c>
      <c r="F84" s="41" t="s">
        <v>12</v>
      </c>
      <c r="G84" s="44"/>
      <c r="H84" s="28" t="s">
        <v>9</v>
      </c>
      <c r="I84" s="28" t="s">
        <v>10</v>
      </c>
      <c r="J84" s="29" t="s">
        <v>11</v>
      </c>
      <c r="K84" s="41" t="s">
        <v>12</v>
      </c>
      <c r="L84" s="43"/>
      <c r="M84" s="28" t="s">
        <v>9</v>
      </c>
      <c r="N84" s="28" t="s">
        <v>10</v>
      </c>
      <c r="O84" s="28" t="s">
        <v>11</v>
      </c>
      <c r="P84" s="41" t="s">
        <v>49</v>
      </c>
      <c r="Q84" s="43"/>
      <c r="R84" s="28" t="s">
        <v>9</v>
      </c>
      <c r="S84" s="28" t="s">
        <v>10</v>
      </c>
      <c r="T84" s="28" t="s">
        <v>11</v>
      </c>
      <c r="U84" s="41" t="s">
        <v>12</v>
      </c>
    </row>
    <row r="85" spans="2:21" ht="12" customHeight="1" x14ac:dyDescent="0.15">
      <c r="B85" s="34" t="s">
        <v>15</v>
      </c>
      <c r="C85" s="49">
        <v>18438.769100000001</v>
      </c>
      <c r="D85" s="50">
        <v>16585.2739</v>
      </c>
      <c r="E85" s="51">
        <v>1853.4952000000012</v>
      </c>
      <c r="F85" s="52">
        <v>1048478.7605000001</v>
      </c>
      <c r="G85" s="53"/>
      <c r="H85" s="49">
        <v>820.64100000000008</v>
      </c>
      <c r="I85" s="50">
        <v>1313.9857999999999</v>
      </c>
      <c r="J85" s="51">
        <v>-493.34479999999985</v>
      </c>
      <c r="K85" s="52">
        <v>103345.3933</v>
      </c>
      <c r="L85" s="53"/>
      <c r="M85" s="49">
        <v>0</v>
      </c>
      <c r="N85" s="50">
        <v>0</v>
      </c>
      <c r="O85" s="51">
        <v>0</v>
      </c>
      <c r="P85" s="52">
        <v>552.00879999999995</v>
      </c>
      <c r="Q85" s="53"/>
      <c r="R85" s="49">
        <v>112.58109999999999</v>
      </c>
      <c r="S85" s="50">
        <v>65.377099999999999</v>
      </c>
      <c r="T85" s="51">
        <v>47.203999999999994</v>
      </c>
      <c r="U85" s="52">
        <v>3954.145</v>
      </c>
    </row>
    <row r="86" spans="2:21" ht="12" customHeight="1" x14ac:dyDescent="0.15">
      <c r="B86" s="35" t="s">
        <v>16</v>
      </c>
      <c r="C86" s="54"/>
      <c r="D86" s="51"/>
      <c r="E86" s="51"/>
      <c r="F86" s="55"/>
      <c r="G86" s="53"/>
      <c r="H86" s="54"/>
      <c r="I86" s="51"/>
      <c r="J86" s="51"/>
      <c r="K86" s="55"/>
      <c r="L86" s="53"/>
      <c r="M86" s="54"/>
      <c r="N86" s="51"/>
      <c r="O86" s="51"/>
      <c r="P86" s="55"/>
      <c r="Q86" s="53"/>
      <c r="R86" s="54"/>
      <c r="S86" s="51"/>
      <c r="T86" s="51"/>
      <c r="U86" s="55"/>
    </row>
    <row r="87" spans="2:21" ht="12" customHeight="1" x14ac:dyDescent="0.15">
      <c r="B87" s="35" t="s">
        <v>17</v>
      </c>
      <c r="C87" s="54"/>
      <c r="D87" s="51"/>
      <c r="E87" s="51"/>
      <c r="F87" s="55"/>
      <c r="G87" s="53"/>
      <c r="H87" s="54"/>
      <c r="I87" s="51"/>
      <c r="J87" s="51"/>
      <c r="K87" s="55"/>
      <c r="L87" s="53"/>
      <c r="M87" s="54"/>
      <c r="N87" s="51"/>
      <c r="O87" s="51"/>
      <c r="P87" s="55"/>
      <c r="Q87" s="53"/>
      <c r="R87" s="54"/>
      <c r="S87" s="51"/>
      <c r="T87" s="51"/>
      <c r="U87" s="55"/>
    </row>
    <row r="88" spans="2:21" ht="12" customHeight="1" x14ac:dyDescent="0.15">
      <c r="B88" s="35" t="s">
        <v>18</v>
      </c>
      <c r="C88" s="54"/>
      <c r="D88" s="51"/>
      <c r="E88" s="51"/>
      <c r="F88" s="55"/>
      <c r="G88" s="53"/>
      <c r="H88" s="54"/>
      <c r="I88" s="51"/>
      <c r="J88" s="51"/>
      <c r="K88" s="55"/>
      <c r="L88" s="53"/>
      <c r="M88" s="54"/>
      <c r="N88" s="51"/>
      <c r="O88" s="51"/>
      <c r="P88" s="55"/>
      <c r="Q88" s="53"/>
      <c r="R88" s="54"/>
      <c r="S88" s="51"/>
      <c r="T88" s="51"/>
      <c r="U88" s="55"/>
    </row>
    <row r="89" spans="2:21" ht="12" customHeight="1" x14ac:dyDescent="0.15">
      <c r="B89" s="35" t="s">
        <v>19</v>
      </c>
      <c r="C89" s="54"/>
      <c r="D89" s="51"/>
      <c r="E89" s="51"/>
      <c r="F89" s="55"/>
      <c r="G89" s="53"/>
      <c r="H89" s="54"/>
      <c r="I89" s="51"/>
      <c r="J89" s="51"/>
      <c r="K89" s="55"/>
      <c r="L89" s="53"/>
      <c r="M89" s="54"/>
      <c r="N89" s="51"/>
      <c r="O89" s="51"/>
      <c r="P89" s="55"/>
      <c r="Q89" s="53"/>
      <c r="R89" s="54"/>
      <c r="S89" s="51"/>
      <c r="T89" s="51"/>
      <c r="U89" s="55"/>
    </row>
    <row r="90" spans="2:21" ht="12" customHeight="1" x14ac:dyDescent="0.15">
      <c r="B90" s="35" t="s">
        <v>20</v>
      </c>
      <c r="C90" s="54"/>
      <c r="D90" s="51"/>
      <c r="E90" s="51"/>
      <c r="F90" s="55"/>
      <c r="G90" s="53"/>
      <c r="H90" s="54"/>
      <c r="I90" s="51"/>
      <c r="J90" s="51"/>
      <c r="K90" s="55"/>
      <c r="L90" s="53"/>
      <c r="M90" s="54"/>
      <c r="N90" s="51"/>
      <c r="O90" s="51"/>
      <c r="P90" s="55"/>
      <c r="Q90" s="53"/>
      <c r="R90" s="54"/>
      <c r="S90" s="51"/>
      <c r="T90" s="51"/>
      <c r="U90" s="55"/>
    </row>
    <row r="91" spans="2:21" ht="12" customHeight="1" x14ac:dyDescent="0.15">
      <c r="B91" s="35" t="s">
        <v>21</v>
      </c>
      <c r="C91" s="54"/>
      <c r="D91" s="51"/>
      <c r="E91" s="51"/>
      <c r="F91" s="55"/>
      <c r="G91" s="53"/>
      <c r="H91" s="54"/>
      <c r="I91" s="51"/>
      <c r="J91" s="51"/>
      <c r="K91" s="55"/>
      <c r="L91" s="53"/>
      <c r="M91" s="54"/>
      <c r="N91" s="51"/>
      <c r="O91" s="51"/>
      <c r="P91" s="55"/>
      <c r="Q91" s="53"/>
      <c r="R91" s="54"/>
      <c r="S91" s="51"/>
      <c r="T91" s="51"/>
      <c r="U91" s="55"/>
    </row>
    <row r="92" spans="2:21" ht="12" customHeight="1" x14ac:dyDescent="0.15">
      <c r="B92" s="35" t="s">
        <v>22</v>
      </c>
      <c r="C92" s="54"/>
      <c r="D92" s="51"/>
      <c r="E92" s="51"/>
      <c r="F92" s="55"/>
      <c r="G92" s="53"/>
      <c r="H92" s="54"/>
      <c r="I92" s="51"/>
      <c r="J92" s="51"/>
      <c r="K92" s="55"/>
      <c r="L92" s="53"/>
      <c r="M92" s="54"/>
      <c r="N92" s="51"/>
      <c r="O92" s="51"/>
      <c r="P92" s="55"/>
      <c r="Q92" s="53"/>
      <c r="R92" s="54"/>
      <c r="S92" s="51"/>
      <c r="T92" s="51"/>
      <c r="U92" s="55"/>
    </row>
    <row r="93" spans="2:21" ht="12" customHeight="1" x14ac:dyDescent="0.15">
      <c r="B93" s="35" t="s">
        <v>23</v>
      </c>
      <c r="C93" s="54"/>
      <c r="D93" s="51"/>
      <c r="E93" s="51"/>
      <c r="F93" s="55"/>
      <c r="G93" s="53"/>
      <c r="H93" s="54"/>
      <c r="I93" s="51"/>
      <c r="J93" s="51"/>
      <c r="K93" s="55"/>
      <c r="L93" s="53"/>
      <c r="M93" s="54"/>
      <c r="N93" s="51"/>
      <c r="O93" s="51"/>
      <c r="P93" s="55"/>
      <c r="Q93" s="53"/>
      <c r="R93" s="54"/>
      <c r="S93" s="51"/>
      <c r="T93" s="51"/>
      <c r="U93" s="55"/>
    </row>
    <row r="94" spans="2:21" ht="12" customHeight="1" x14ac:dyDescent="0.15">
      <c r="B94" s="35" t="s">
        <v>24</v>
      </c>
      <c r="C94" s="54"/>
      <c r="D94" s="51"/>
      <c r="E94" s="51"/>
      <c r="F94" s="55"/>
      <c r="G94" s="53"/>
      <c r="H94" s="54"/>
      <c r="I94" s="51"/>
      <c r="J94" s="51"/>
      <c r="K94" s="55"/>
      <c r="L94" s="53"/>
      <c r="M94" s="54"/>
      <c r="N94" s="51"/>
      <c r="O94" s="51"/>
      <c r="P94" s="55"/>
      <c r="Q94" s="53"/>
      <c r="R94" s="54"/>
      <c r="S94" s="51"/>
      <c r="T94" s="51"/>
      <c r="U94" s="55"/>
    </row>
    <row r="95" spans="2:21" ht="12" customHeight="1" x14ac:dyDescent="0.15">
      <c r="B95" s="35" t="s">
        <v>25</v>
      </c>
      <c r="C95" s="54"/>
      <c r="D95" s="51"/>
      <c r="E95" s="51"/>
      <c r="F95" s="55"/>
      <c r="G95" s="53"/>
      <c r="H95" s="54"/>
      <c r="I95" s="51"/>
      <c r="J95" s="51"/>
      <c r="K95" s="55"/>
      <c r="L95" s="53"/>
      <c r="M95" s="54"/>
      <c r="N95" s="51"/>
      <c r="O95" s="51"/>
      <c r="P95" s="55"/>
      <c r="Q95" s="53"/>
      <c r="R95" s="54"/>
      <c r="S95" s="51"/>
      <c r="T95" s="51"/>
      <c r="U95" s="55"/>
    </row>
    <row r="96" spans="2:21" ht="12" customHeight="1" x14ac:dyDescent="0.15">
      <c r="B96" s="36" t="s">
        <v>26</v>
      </c>
      <c r="C96" s="54"/>
      <c r="D96" s="51"/>
      <c r="E96" s="51"/>
      <c r="F96" s="55"/>
      <c r="G96" s="53"/>
      <c r="H96" s="54"/>
      <c r="I96" s="51"/>
      <c r="J96" s="51"/>
      <c r="K96" s="55"/>
      <c r="L96" s="53"/>
      <c r="M96" s="54"/>
      <c r="N96" s="51"/>
      <c r="O96" s="51"/>
      <c r="P96" s="55"/>
      <c r="Q96" s="53"/>
      <c r="R96" s="54"/>
      <c r="S96" s="51"/>
      <c r="T96" s="51"/>
      <c r="U96" s="55"/>
    </row>
    <row r="97" spans="2:21" ht="12.75" customHeight="1" x14ac:dyDescent="0.15">
      <c r="B97" s="37" t="s">
        <v>27</v>
      </c>
      <c r="C97" s="38">
        <f>SUM(C85:C96)</f>
        <v>18438.769100000001</v>
      </c>
      <c r="D97" s="39">
        <f>SUM(D85:D96)</f>
        <v>16585.2739</v>
      </c>
      <c r="E97" s="39">
        <f>SUM(E85:E96)</f>
        <v>1853.4952000000012</v>
      </c>
      <c r="F97" s="40"/>
      <c r="G97" s="11"/>
      <c r="H97" s="38">
        <f>SUM(H85:H96)</f>
        <v>820.64100000000008</v>
      </c>
      <c r="I97" s="39">
        <f>SUM(I85:I96)</f>
        <v>1313.9857999999999</v>
      </c>
      <c r="J97" s="39">
        <f>SUM(J85:J96)</f>
        <v>-493.34479999999985</v>
      </c>
      <c r="K97" s="40"/>
      <c r="L97" s="11"/>
      <c r="M97" s="38">
        <f>SUM(M85:M96)</f>
        <v>0</v>
      </c>
      <c r="N97" s="39">
        <f>SUM(N85:N96)</f>
        <v>0</v>
      </c>
      <c r="O97" s="39">
        <f>SUM(O85:O96)</f>
        <v>0</v>
      </c>
      <c r="P97" s="40"/>
      <c r="Q97" s="11"/>
      <c r="R97" s="38">
        <f>SUM(R85:R96)</f>
        <v>112.58109999999999</v>
      </c>
      <c r="S97" s="39">
        <f>SUM(S85:S96)</f>
        <v>65.377099999999999</v>
      </c>
      <c r="T97" s="39">
        <f>SUM(T85:T96)</f>
        <v>47.203999999999994</v>
      </c>
      <c r="U97" s="40"/>
    </row>
    <row r="98" spans="2:21" ht="12.75" customHeight="1" x14ac:dyDescent="0.15">
      <c r="B98" s="12"/>
      <c r="C98" s="13"/>
      <c r="D98" s="13"/>
      <c r="E98" s="13"/>
      <c r="F98" s="13"/>
      <c r="G98" s="13"/>
      <c r="H98" s="13"/>
      <c r="I98" s="13"/>
      <c r="J98" s="13"/>
      <c r="K98" s="13"/>
      <c r="L98" s="13"/>
      <c r="M98" s="13"/>
      <c r="N98" s="13"/>
      <c r="P98" s="7"/>
      <c r="Q98" s="14"/>
    </row>
    <row r="99" spans="2:21" ht="12.75" customHeight="1" x14ac:dyDescent="0.2">
      <c r="C99" s="13"/>
      <c r="D99" s="13"/>
      <c r="E99" s="13"/>
      <c r="F99" s="13"/>
      <c r="G99" s="13"/>
      <c r="H99" s="6" t="s">
        <v>29</v>
      </c>
      <c r="I99" s="13"/>
      <c r="J99" s="13"/>
      <c r="K99" s="13"/>
      <c r="L99" s="13"/>
      <c r="P99" s="3"/>
      <c r="Q99" s="2"/>
      <c r="R99" s="6" t="s">
        <v>40</v>
      </c>
    </row>
    <row r="100" spans="2:21" ht="4.5" customHeight="1" x14ac:dyDescent="0.15">
      <c r="B100" s="12"/>
      <c r="C100" s="13"/>
      <c r="D100" s="13"/>
      <c r="E100" s="13"/>
      <c r="F100" s="13"/>
      <c r="G100" s="13"/>
      <c r="H100" s="13"/>
      <c r="I100" s="13"/>
      <c r="J100" s="13"/>
      <c r="K100" s="13"/>
      <c r="L100" s="13"/>
      <c r="P100" s="3"/>
      <c r="Q100" s="2"/>
      <c r="R100" s="13"/>
    </row>
    <row r="101" spans="2:21" ht="11.25" customHeight="1" x14ac:dyDescent="0.2">
      <c r="B101" s="32" t="s">
        <v>14</v>
      </c>
      <c r="C101" s="61" t="s">
        <v>35</v>
      </c>
      <c r="D101" s="62" t="s">
        <v>3</v>
      </c>
      <c r="E101" s="62"/>
      <c r="F101" s="63"/>
      <c r="G101" s="2"/>
      <c r="H101" s="61" t="s">
        <v>8</v>
      </c>
      <c r="I101" s="62" t="s">
        <v>4</v>
      </c>
      <c r="J101" s="62"/>
      <c r="K101" s="63"/>
      <c r="L101" s="8"/>
      <c r="M101" s="61" t="s">
        <v>39</v>
      </c>
      <c r="N101" s="64" t="s">
        <v>4</v>
      </c>
      <c r="O101" s="64"/>
      <c r="P101" s="65"/>
      <c r="Q101" s="2"/>
      <c r="R101" s="61" t="s">
        <v>42</v>
      </c>
      <c r="S101" s="64" t="s">
        <v>4</v>
      </c>
      <c r="T101" s="64"/>
      <c r="U101" s="65"/>
    </row>
    <row r="102" spans="2:21" ht="12.75" customHeight="1" x14ac:dyDescent="0.15">
      <c r="B102" s="33"/>
      <c r="C102" s="28" t="s">
        <v>9</v>
      </c>
      <c r="D102" s="28" t="s">
        <v>10</v>
      </c>
      <c r="E102" s="28" t="s">
        <v>11</v>
      </c>
      <c r="F102" s="41" t="s">
        <v>12</v>
      </c>
      <c r="G102" s="48"/>
      <c r="H102" s="27" t="s">
        <v>9</v>
      </c>
      <c r="I102" s="28" t="s">
        <v>10</v>
      </c>
      <c r="J102" s="28" t="s">
        <v>11</v>
      </c>
      <c r="K102" s="41" t="s">
        <v>12</v>
      </c>
      <c r="L102" s="43"/>
      <c r="M102" s="28" t="s">
        <v>9</v>
      </c>
      <c r="N102" s="28" t="s">
        <v>10</v>
      </c>
      <c r="O102" s="28" t="s">
        <v>11</v>
      </c>
      <c r="P102" s="41" t="s">
        <v>12</v>
      </c>
      <c r="Q102" s="42"/>
      <c r="R102" s="28" t="s">
        <v>9</v>
      </c>
      <c r="S102" s="28" t="s">
        <v>10</v>
      </c>
      <c r="T102" s="28" t="s">
        <v>11</v>
      </c>
      <c r="U102" s="41" t="s">
        <v>12</v>
      </c>
    </row>
    <row r="103" spans="2:21" ht="12" customHeight="1" x14ac:dyDescent="0.15">
      <c r="B103" s="34" t="s">
        <v>15</v>
      </c>
      <c r="C103" s="49">
        <v>3690.3948</v>
      </c>
      <c r="D103" s="50">
        <v>1984.6450999999997</v>
      </c>
      <c r="E103" s="51">
        <v>1705.7497000000003</v>
      </c>
      <c r="F103" s="52">
        <v>110123.1756</v>
      </c>
      <c r="G103" s="53"/>
      <c r="H103" s="49">
        <v>36346.090199999999</v>
      </c>
      <c r="I103" s="50">
        <v>27206.3089</v>
      </c>
      <c r="J103" s="51">
        <v>9139.7812999999987</v>
      </c>
      <c r="K103" s="52">
        <v>1486728.4343999999</v>
      </c>
      <c r="L103" s="53"/>
      <c r="M103" s="49">
        <v>1428.2905000000001</v>
      </c>
      <c r="N103" s="50">
        <v>2571.54</v>
      </c>
      <c r="O103" s="51">
        <v>-1143.2494999999999</v>
      </c>
      <c r="P103" s="52">
        <v>338243.37710000004</v>
      </c>
      <c r="Q103" s="53"/>
      <c r="R103" s="49">
        <v>7449.4276</v>
      </c>
      <c r="S103" s="50">
        <v>7448.1827000000003</v>
      </c>
      <c r="T103" s="51">
        <v>1.2448999999996886</v>
      </c>
      <c r="U103" s="52">
        <v>294589.47070000001</v>
      </c>
    </row>
    <row r="104" spans="2:21" ht="12" customHeight="1" x14ac:dyDescent="0.15">
      <c r="B104" s="35" t="s">
        <v>16</v>
      </c>
      <c r="C104" s="54"/>
      <c r="D104" s="51"/>
      <c r="E104" s="51"/>
      <c r="F104" s="55"/>
      <c r="G104" s="53"/>
      <c r="H104" s="54"/>
      <c r="I104" s="51"/>
      <c r="J104" s="51"/>
      <c r="K104" s="55"/>
      <c r="L104" s="53"/>
      <c r="M104" s="54"/>
      <c r="N104" s="51"/>
      <c r="O104" s="51"/>
      <c r="P104" s="55"/>
      <c r="Q104" s="53"/>
      <c r="R104" s="54"/>
      <c r="S104" s="51"/>
      <c r="T104" s="51"/>
      <c r="U104" s="55"/>
    </row>
    <row r="105" spans="2:21" ht="12" customHeight="1" x14ac:dyDescent="0.15">
      <c r="B105" s="35" t="s">
        <v>17</v>
      </c>
      <c r="C105" s="54"/>
      <c r="D105" s="51"/>
      <c r="E105" s="51"/>
      <c r="F105" s="55"/>
      <c r="G105" s="53"/>
      <c r="H105" s="54"/>
      <c r="I105" s="51"/>
      <c r="J105" s="51"/>
      <c r="K105" s="55"/>
      <c r="L105" s="53"/>
      <c r="M105" s="54"/>
      <c r="N105" s="51"/>
      <c r="O105" s="51"/>
      <c r="P105" s="55"/>
      <c r="Q105" s="53"/>
      <c r="R105" s="54"/>
      <c r="S105" s="51"/>
      <c r="T105" s="51"/>
      <c r="U105" s="55"/>
    </row>
    <row r="106" spans="2:21" ht="12" customHeight="1" x14ac:dyDescent="0.15">
      <c r="B106" s="35" t="s">
        <v>18</v>
      </c>
      <c r="C106" s="54"/>
      <c r="D106" s="51"/>
      <c r="E106" s="51"/>
      <c r="F106" s="55"/>
      <c r="G106" s="53"/>
      <c r="H106" s="54"/>
      <c r="I106" s="51"/>
      <c r="J106" s="51"/>
      <c r="K106" s="55"/>
      <c r="L106" s="53"/>
      <c r="M106" s="54"/>
      <c r="N106" s="51"/>
      <c r="O106" s="51"/>
      <c r="P106" s="55"/>
      <c r="Q106" s="53"/>
      <c r="R106" s="54"/>
      <c r="S106" s="51"/>
      <c r="T106" s="51"/>
      <c r="U106" s="55"/>
    </row>
    <row r="107" spans="2:21" ht="12" customHeight="1" x14ac:dyDescent="0.15">
      <c r="B107" s="35" t="s">
        <v>19</v>
      </c>
      <c r="C107" s="54"/>
      <c r="D107" s="51"/>
      <c r="E107" s="51"/>
      <c r="F107" s="55"/>
      <c r="G107" s="53"/>
      <c r="H107" s="54"/>
      <c r="I107" s="51"/>
      <c r="J107" s="51"/>
      <c r="K107" s="55"/>
      <c r="L107" s="53"/>
      <c r="M107" s="54"/>
      <c r="N107" s="51"/>
      <c r="O107" s="51"/>
      <c r="P107" s="55"/>
      <c r="Q107" s="53"/>
      <c r="R107" s="54"/>
      <c r="S107" s="51"/>
      <c r="T107" s="51"/>
      <c r="U107" s="55"/>
    </row>
    <row r="108" spans="2:21" ht="12" customHeight="1" x14ac:dyDescent="0.15">
      <c r="B108" s="35" t="s">
        <v>20</v>
      </c>
      <c r="C108" s="54"/>
      <c r="D108" s="51"/>
      <c r="E108" s="51"/>
      <c r="F108" s="55"/>
      <c r="G108" s="53"/>
      <c r="H108" s="54"/>
      <c r="I108" s="51"/>
      <c r="J108" s="51"/>
      <c r="K108" s="55"/>
      <c r="L108" s="53"/>
      <c r="M108" s="54"/>
      <c r="N108" s="51"/>
      <c r="O108" s="51"/>
      <c r="P108" s="55"/>
      <c r="Q108" s="53"/>
      <c r="R108" s="54"/>
      <c r="S108" s="51"/>
      <c r="T108" s="51"/>
      <c r="U108" s="55"/>
    </row>
    <row r="109" spans="2:21" ht="12" customHeight="1" x14ac:dyDescent="0.15">
      <c r="B109" s="35" t="s">
        <v>21</v>
      </c>
      <c r="C109" s="54"/>
      <c r="D109" s="51"/>
      <c r="E109" s="51"/>
      <c r="F109" s="55"/>
      <c r="G109" s="53"/>
      <c r="H109" s="54"/>
      <c r="I109" s="51"/>
      <c r="J109" s="51"/>
      <c r="K109" s="55"/>
      <c r="L109" s="53"/>
      <c r="M109" s="54"/>
      <c r="N109" s="51"/>
      <c r="O109" s="51"/>
      <c r="P109" s="55"/>
      <c r="Q109" s="53"/>
      <c r="R109" s="54"/>
      <c r="S109" s="51"/>
      <c r="T109" s="51"/>
      <c r="U109" s="55"/>
    </row>
    <row r="110" spans="2:21" ht="12" customHeight="1" x14ac:dyDescent="0.15">
      <c r="B110" s="35" t="s">
        <v>22</v>
      </c>
      <c r="C110" s="54"/>
      <c r="D110" s="51"/>
      <c r="E110" s="51"/>
      <c r="F110" s="55"/>
      <c r="G110" s="53"/>
      <c r="H110" s="54"/>
      <c r="I110" s="51"/>
      <c r="J110" s="51"/>
      <c r="K110" s="55"/>
      <c r="L110" s="53"/>
      <c r="M110" s="54"/>
      <c r="N110" s="51"/>
      <c r="O110" s="51"/>
      <c r="P110" s="55"/>
      <c r="Q110" s="53"/>
      <c r="R110" s="54"/>
      <c r="S110" s="51"/>
      <c r="T110" s="51"/>
      <c r="U110" s="55"/>
    </row>
    <row r="111" spans="2:21" ht="12" customHeight="1" x14ac:dyDescent="0.15">
      <c r="B111" s="35" t="s">
        <v>23</v>
      </c>
      <c r="C111" s="54"/>
      <c r="D111" s="51"/>
      <c r="E111" s="51"/>
      <c r="F111" s="55"/>
      <c r="G111" s="53"/>
      <c r="H111" s="54"/>
      <c r="I111" s="51"/>
      <c r="J111" s="51"/>
      <c r="K111" s="55"/>
      <c r="L111" s="53"/>
      <c r="M111" s="54"/>
      <c r="N111" s="51"/>
      <c r="O111" s="51"/>
      <c r="P111" s="55"/>
      <c r="Q111" s="53"/>
      <c r="R111" s="54"/>
      <c r="S111" s="51"/>
      <c r="T111" s="51"/>
      <c r="U111" s="55"/>
    </row>
    <row r="112" spans="2:21" ht="12" customHeight="1" x14ac:dyDescent="0.15">
      <c r="B112" s="35" t="s">
        <v>24</v>
      </c>
      <c r="C112" s="54"/>
      <c r="D112" s="51"/>
      <c r="E112" s="51"/>
      <c r="F112" s="55"/>
      <c r="G112" s="53"/>
      <c r="H112" s="54"/>
      <c r="I112" s="51"/>
      <c r="J112" s="51"/>
      <c r="K112" s="55"/>
      <c r="L112" s="53"/>
      <c r="M112" s="54"/>
      <c r="N112" s="51"/>
      <c r="O112" s="51"/>
      <c r="P112" s="55"/>
      <c r="Q112" s="53"/>
      <c r="R112" s="54"/>
      <c r="S112" s="51"/>
      <c r="T112" s="51"/>
      <c r="U112" s="55"/>
    </row>
    <row r="113" spans="2:21" ht="12" customHeight="1" x14ac:dyDescent="0.15">
      <c r="B113" s="35" t="s">
        <v>25</v>
      </c>
      <c r="C113" s="54"/>
      <c r="D113" s="51"/>
      <c r="E113" s="51"/>
      <c r="F113" s="55"/>
      <c r="G113" s="53"/>
      <c r="H113" s="54"/>
      <c r="I113" s="51"/>
      <c r="J113" s="51"/>
      <c r="K113" s="55"/>
      <c r="L113" s="53"/>
      <c r="M113" s="54"/>
      <c r="N113" s="51"/>
      <c r="O113" s="51"/>
      <c r="P113" s="55"/>
      <c r="Q113" s="53"/>
      <c r="R113" s="54"/>
      <c r="S113" s="51"/>
      <c r="T113" s="51"/>
      <c r="U113" s="55"/>
    </row>
    <row r="114" spans="2:21" ht="12" customHeight="1" x14ac:dyDescent="0.15">
      <c r="B114" s="36" t="s">
        <v>26</v>
      </c>
      <c r="C114" s="54"/>
      <c r="D114" s="51"/>
      <c r="E114" s="51"/>
      <c r="F114" s="55"/>
      <c r="G114" s="53"/>
      <c r="H114" s="54"/>
      <c r="I114" s="51"/>
      <c r="J114" s="51"/>
      <c r="K114" s="55"/>
      <c r="L114" s="53"/>
      <c r="M114" s="54"/>
      <c r="N114" s="51"/>
      <c r="O114" s="51"/>
      <c r="P114" s="55"/>
      <c r="Q114" s="53"/>
      <c r="R114" s="54"/>
      <c r="S114" s="51"/>
      <c r="T114" s="51"/>
      <c r="U114" s="55"/>
    </row>
    <row r="115" spans="2:21" ht="11.25" customHeight="1" x14ac:dyDescent="0.15">
      <c r="B115" s="37" t="s">
        <v>27</v>
      </c>
      <c r="C115" s="38">
        <f>SUM(C103:C114)</f>
        <v>3690.3948</v>
      </c>
      <c r="D115" s="39">
        <f>SUM(D103:D114)</f>
        <v>1984.6450999999997</v>
      </c>
      <c r="E115" s="39">
        <f>SUM(E103:E114)</f>
        <v>1705.7497000000003</v>
      </c>
      <c r="F115" s="40"/>
      <c r="G115" s="2"/>
      <c r="H115" s="38">
        <f>SUM(H103:H114)</f>
        <v>36346.090199999999</v>
      </c>
      <c r="I115" s="39">
        <f>SUM(I103:I114)</f>
        <v>27206.3089</v>
      </c>
      <c r="J115" s="39">
        <f>SUM(J103:J114)</f>
        <v>9139.7812999999987</v>
      </c>
      <c r="K115" s="40"/>
      <c r="L115" s="11"/>
      <c r="M115" s="38">
        <f>SUM(M103:M114)</f>
        <v>1428.2905000000001</v>
      </c>
      <c r="N115" s="39">
        <f>SUM(N103:N114)</f>
        <v>2571.54</v>
      </c>
      <c r="O115" s="39">
        <f>SUM(O103:O114)</f>
        <v>-1143.2494999999999</v>
      </c>
      <c r="P115" s="40"/>
      <c r="Q115" s="2"/>
      <c r="R115" s="38">
        <f>SUM(R103:R114)</f>
        <v>7449.4276</v>
      </c>
      <c r="S115" s="39">
        <f>SUM(S103:S114)</f>
        <v>7448.1827000000003</v>
      </c>
      <c r="T115" s="39">
        <f>SUM(T103:T114)</f>
        <v>1.2448999999996886</v>
      </c>
      <c r="U115" s="40"/>
    </row>
    <row r="116" spans="2:21" ht="11.25" customHeight="1" x14ac:dyDescent="0.15">
      <c r="B116" s="12"/>
      <c r="C116" s="13"/>
      <c r="D116" s="13"/>
      <c r="E116" s="13"/>
      <c r="F116" s="13"/>
      <c r="G116" s="13"/>
      <c r="H116" s="13"/>
      <c r="I116" s="13"/>
      <c r="J116" s="13"/>
      <c r="K116" s="13"/>
      <c r="L116" s="13"/>
      <c r="M116" s="13"/>
      <c r="N116" s="13"/>
      <c r="P116" s="7"/>
      <c r="Q116" s="14"/>
    </row>
    <row r="117" spans="2:21" ht="11.25" customHeight="1" x14ac:dyDescent="0.2">
      <c r="B117" s="6" t="s">
        <v>28</v>
      </c>
      <c r="H117" s="15"/>
      <c r="I117" s="15"/>
      <c r="J117" s="15"/>
      <c r="K117" s="15"/>
      <c r="L117" s="15"/>
      <c r="M117" s="15"/>
      <c r="N117" s="15"/>
      <c r="O117" s="15"/>
      <c r="P117" s="15"/>
      <c r="Q117" s="15"/>
      <c r="R117" s="15"/>
      <c r="S117" s="15"/>
    </row>
    <row r="118" spans="2:21" ht="3" customHeight="1" x14ac:dyDescent="0.15">
      <c r="H118" s="15"/>
      <c r="I118" s="15"/>
      <c r="J118" s="15"/>
      <c r="K118" s="15"/>
      <c r="L118" s="15"/>
      <c r="M118" s="15"/>
      <c r="N118" s="17"/>
      <c r="O118" s="18"/>
      <c r="P118" s="17"/>
      <c r="Q118" s="17"/>
      <c r="R118" s="15"/>
      <c r="S118" s="15"/>
    </row>
    <row r="119" spans="2:21" ht="11.25" customHeight="1" x14ac:dyDescent="0.2">
      <c r="B119" s="32" t="s">
        <v>14</v>
      </c>
      <c r="C119" s="61" t="s">
        <v>36</v>
      </c>
      <c r="D119" s="62" t="s">
        <v>4</v>
      </c>
      <c r="E119" s="62"/>
      <c r="F119" s="63"/>
      <c r="G119" s="8"/>
      <c r="H119" s="61" t="s">
        <v>37</v>
      </c>
      <c r="I119" s="62" t="s">
        <v>5</v>
      </c>
      <c r="J119" s="62"/>
      <c r="K119" s="63"/>
      <c r="L119" s="8"/>
      <c r="M119" s="61" t="s">
        <v>6</v>
      </c>
      <c r="N119" s="62" t="s">
        <v>6</v>
      </c>
      <c r="O119" s="62"/>
      <c r="P119" s="63"/>
      <c r="Q119" s="8"/>
      <c r="R119" s="61" t="s">
        <v>38</v>
      </c>
      <c r="S119" s="62" t="s">
        <v>7</v>
      </c>
      <c r="T119" s="62"/>
      <c r="U119" s="63"/>
    </row>
    <row r="120" spans="2:21" ht="11.25" customHeight="1" x14ac:dyDescent="0.15">
      <c r="B120" s="33"/>
      <c r="C120" s="27" t="s">
        <v>9</v>
      </c>
      <c r="D120" s="28" t="s">
        <v>10</v>
      </c>
      <c r="E120" s="28" t="s">
        <v>11</v>
      </c>
      <c r="F120" s="41" t="s">
        <v>12</v>
      </c>
      <c r="G120" s="43"/>
      <c r="H120" s="28" t="s">
        <v>9</v>
      </c>
      <c r="I120" s="28" t="s">
        <v>10</v>
      </c>
      <c r="J120" s="28" t="s">
        <v>11</v>
      </c>
      <c r="K120" s="41" t="s">
        <v>12</v>
      </c>
      <c r="L120" s="43"/>
      <c r="M120" s="28" t="s">
        <v>9</v>
      </c>
      <c r="N120" s="28" t="s">
        <v>10</v>
      </c>
      <c r="O120" s="28" t="s">
        <v>11</v>
      </c>
      <c r="P120" s="41" t="s">
        <v>12</v>
      </c>
      <c r="Q120" s="43"/>
      <c r="R120" s="28" t="s">
        <v>9</v>
      </c>
      <c r="S120" s="28" t="s">
        <v>10</v>
      </c>
      <c r="T120" s="28" t="s">
        <v>11</v>
      </c>
      <c r="U120" s="41" t="s">
        <v>12</v>
      </c>
    </row>
    <row r="121" spans="2:21" ht="11.25" customHeight="1" x14ac:dyDescent="0.15">
      <c r="B121" s="34" t="s">
        <v>15</v>
      </c>
      <c r="C121" s="49">
        <v>163.4529</v>
      </c>
      <c r="D121" s="50">
        <v>333.03309999999999</v>
      </c>
      <c r="E121" s="51">
        <v>-169.58019999999999</v>
      </c>
      <c r="F121" s="52">
        <v>7962.2532999999994</v>
      </c>
      <c r="G121" s="53"/>
      <c r="H121" s="49">
        <v>31.849499999999999</v>
      </c>
      <c r="I121" s="50">
        <v>204.22209999999998</v>
      </c>
      <c r="J121" s="51">
        <v>-172.37259999999998</v>
      </c>
      <c r="K121" s="52">
        <v>1993.8708999999999</v>
      </c>
      <c r="L121" s="53"/>
      <c r="M121" s="49">
        <v>528.27910000000008</v>
      </c>
      <c r="N121" s="50">
        <v>299.93309999999997</v>
      </c>
      <c r="O121" s="51">
        <v>228.34600000000012</v>
      </c>
      <c r="P121" s="52">
        <v>17286.313200000001</v>
      </c>
      <c r="Q121" s="53"/>
      <c r="R121" s="49">
        <v>260.51459999999997</v>
      </c>
      <c r="S121" s="50">
        <v>470.92909999999995</v>
      </c>
      <c r="T121" s="51">
        <v>-210.41449999999998</v>
      </c>
      <c r="U121" s="52">
        <v>34207.977100000004</v>
      </c>
    </row>
    <row r="122" spans="2:21" ht="11.25" customHeight="1" x14ac:dyDescent="0.15">
      <c r="B122" s="35" t="s">
        <v>16</v>
      </c>
      <c r="C122" s="54"/>
      <c r="D122" s="51"/>
      <c r="E122" s="51"/>
      <c r="F122" s="55"/>
      <c r="G122" s="53"/>
      <c r="H122" s="54"/>
      <c r="I122" s="51"/>
      <c r="J122" s="51"/>
      <c r="K122" s="55"/>
      <c r="L122" s="53"/>
      <c r="M122" s="54"/>
      <c r="N122" s="51"/>
      <c r="O122" s="51"/>
      <c r="P122" s="55"/>
      <c r="Q122" s="53"/>
      <c r="R122" s="54"/>
      <c r="S122" s="51"/>
      <c r="T122" s="51"/>
      <c r="U122" s="55"/>
    </row>
    <row r="123" spans="2:21" ht="11.25" customHeight="1" x14ac:dyDescent="0.15">
      <c r="B123" s="35" t="s">
        <v>17</v>
      </c>
      <c r="C123" s="54"/>
      <c r="D123" s="51"/>
      <c r="E123" s="51"/>
      <c r="F123" s="55"/>
      <c r="G123" s="53"/>
      <c r="H123" s="54"/>
      <c r="I123" s="51"/>
      <c r="J123" s="51"/>
      <c r="K123" s="55"/>
      <c r="L123" s="53"/>
      <c r="M123" s="54"/>
      <c r="N123" s="51"/>
      <c r="O123" s="51"/>
      <c r="P123" s="55"/>
      <c r="Q123" s="53"/>
      <c r="R123" s="54"/>
      <c r="S123" s="51"/>
      <c r="T123" s="51"/>
      <c r="U123" s="55"/>
    </row>
    <row r="124" spans="2:21" ht="11.25" customHeight="1" x14ac:dyDescent="0.15">
      <c r="B124" s="35" t="s">
        <v>18</v>
      </c>
      <c r="C124" s="54"/>
      <c r="D124" s="51"/>
      <c r="E124" s="51"/>
      <c r="F124" s="55"/>
      <c r="G124" s="53"/>
      <c r="H124" s="54"/>
      <c r="I124" s="51"/>
      <c r="J124" s="51"/>
      <c r="K124" s="55"/>
      <c r="L124" s="53"/>
      <c r="M124" s="54"/>
      <c r="N124" s="51"/>
      <c r="O124" s="51"/>
      <c r="P124" s="55"/>
      <c r="Q124" s="53"/>
      <c r="R124" s="54"/>
      <c r="S124" s="51"/>
      <c r="T124" s="51"/>
      <c r="U124" s="55"/>
    </row>
    <row r="125" spans="2:21" ht="11.25" customHeight="1" x14ac:dyDescent="0.15">
      <c r="B125" s="35" t="s">
        <v>19</v>
      </c>
      <c r="C125" s="54"/>
      <c r="D125" s="51"/>
      <c r="E125" s="51"/>
      <c r="F125" s="55"/>
      <c r="G125" s="53"/>
      <c r="H125" s="54"/>
      <c r="I125" s="51"/>
      <c r="J125" s="51"/>
      <c r="K125" s="55"/>
      <c r="L125" s="53"/>
      <c r="M125" s="54"/>
      <c r="N125" s="51"/>
      <c r="O125" s="51"/>
      <c r="P125" s="55"/>
      <c r="Q125" s="53"/>
      <c r="R125" s="54"/>
      <c r="S125" s="51"/>
      <c r="T125" s="51"/>
      <c r="U125" s="55"/>
    </row>
    <row r="126" spans="2:21" ht="11.25" customHeight="1" x14ac:dyDescent="0.15">
      <c r="B126" s="35" t="s">
        <v>20</v>
      </c>
      <c r="C126" s="54"/>
      <c r="D126" s="51"/>
      <c r="E126" s="51"/>
      <c r="F126" s="55"/>
      <c r="G126" s="53"/>
      <c r="H126" s="54"/>
      <c r="I126" s="51"/>
      <c r="J126" s="51"/>
      <c r="K126" s="55"/>
      <c r="L126" s="53"/>
      <c r="M126" s="54"/>
      <c r="N126" s="51"/>
      <c r="O126" s="51"/>
      <c r="P126" s="55"/>
      <c r="Q126" s="53"/>
      <c r="R126" s="54"/>
      <c r="S126" s="51"/>
      <c r="T126" s="51"/>
      <c r="U126" s="55"/>
    </row>
    <row r="127" spans="2:21" ht="11.25" customHeight="1" x14ac:dyDescent="0.15">
      <c r="B127" s="35" t="s">
        <v>21</v>
      </c>
      <c r="C127" s="54"/>
      <c r="D127" s="51"/>
      <c r="E127" s="51"/>
      <c r="F127" s="55"/>
      <c r="G127" s="53"/>
      <c r="H127" s="54"/>
      <c r="I127" s="51"/>
      <c r="J127" s="51"/>
      <c r="K127" s="55"/>
      <c r="L127" s="53"/>
      <c r="M127" s="54"/>
      <c r="N127" s="51"/>
      <c r="O127" s="51"/>
      <c r="P127" s="55"/>
      <c r="Q127" s="53"/>
      <c r="R127" s="54"/>
      <c r="S127" s="51"/>
      <c r="T127" s="51"/>
      <c r="U127" s="55"/>
    </row>
    <row r="128" spans="2:21" ht="11.25" customHeight="1" x14ac:dyDescent="0.15">
      <c r="B128" s="35" t="s">
        <v>22</v>
      </c>
      <c r="C128" s="54"/>
      <c r="D128" s="51"/>
      <c r="E128" s="51"/>
      <c r="F128" s="55"/>
      <c r="G128" s="53"/>
      <c r="H128" s="54"/>
      <c r="I128" s="51"/>
      <c r="J128" s="51"/>
      <c r="K128" s="55"/>
      <c r="L128" s="53"/>
      <c r="M128" s="54"/>
      <c r="N128" s="51"/>
      <c r="O128" s="51"/>
      <c r="P128" s="55"/>
      <c r="Q128" s="53"/>
      <c r="R128" s="54"/>
      <c r="S128" s="51"/>
      <c r="T128" s="51"/>
      <c r="U128" s="55"/>
    </row>
    <row r="129" spans="2:21" ht="11.25" customHeight="1" x14ac:dyDescent="0.15">
      <c r="B129" s="35" t="s">
        <v>23</v>
      </c>
      <c r="C129" s="54"/>
      <c r="D129" s="51"/>
      <c r="E129" s="51"/>
      <c r="F129" s="55"/>
      <c r="G129" s="53"/>
      <c r="H129" s="54"/>
      <c r="I129" s="51"/>
      <c r="J129" s="51"/>
      <c r="K129" s="55"/>
      <c r="L129" s="53"/>
      <c r="M129" s="54"/>
      <c r="N129" s="51"/>
      <c r="O129" s="51"/>
      <c r="P129" s="55"/>
      <c r="Q129" s="53"/>
      <c r="R129" s="54"/>
      <c r="S129" s="51"/>
      <c r="T129" s="51"/>
      <c r="U129" s="55"/>
    </row>
    <row r="130" spans="2:21" ht="11.25" customHeight="1" x14ac:dyDescent="0.15">
      <c r="B130" s="35" t="s">
        <v>24</v>
      </c>
      <c r="C130" s="54"/>
      <c r="D130" s="51"/>
      <c r="E130" s="51"/>
      <c r="F130" s="55"/>
      <c r="G130" s="53"/>
      <c r="H130" s="54"/>
      <c r="I130" s="51"/>
      <c r="J130" s="51"/>
      <c r="K130" s="55"/>
      <c r="L130" s="53"/>
      <c r="M130" s="54"/>
      <c r="N130" s="51"/>
      <c r="O130" s="51"/>
      <c r="P130" s="55"/>
      <c r="Q130" s="53"/>
      <c r="R130" s="54"/>
      <c r="S130" s="51"/>
      <c r="T130" s="51"/>
      <c r="U130" s="55"/>
    </row>
    <row r="131" spans="2:21" ht="11.25" customHeight="1" x14ac:dyDescent="0.15">
      <c r="B131" s="35" t="s">
        <v>25</v>
      </c>
      <c r="C131" s="54"/>
      <c r="D131" s="51"/>
      <c r="E131" s="51"/>
      <c r="F131" s="55"/>
      <c r="G131" s="53"/>
      <c r="H131" s="54"/>
      <c r="I131" s="51"/>
      <c r="J131" s="51"/>
      <c r="K131" s="55"/>
      <c r="L131" s="53"/>
      <c r="M131" s="54"/>
      <c r="N131" s="51"/>
      <c r="O131" s="51"/>
      <c r="P131" s="55"/>
      <c r="Q131" s="53"/>
      <c r="R131" s="54"/>
      <c r="S131" s="51"/>
      <c r="T131" s="51"/>
      <c r="U131" s="55"/>
    </row>
    <row r="132" spans="2:21" ht="11.25" customHeight="1" x14ac:dyDescent="0.15">
      <c r="B132" s="36" t="s">
        <v>26</v>
      </c>
      <c r="C132" s="54"/>
      <c r="D132" s="51"/>
      <c r="E132" s="51"/>
      <c r="F132" s="55"/>
      <c r="G132" s="53"/>
      <c r="H132" s="54"/>
      <c r="I132" s="51"/>
      <c r="J132" s="51"/>
      <c r="K132" s="55"/>
      <c r="L132" s="53"/>
      <c r="M132" s="54"/>
      <c r="N132" s="51"/>
      <c r="O132" s="51"/>
      <c r="P132" s="55"/>
      <c r="Q132" s="53"/>
      <c r="R132" s="54"/>
      <c r="S132" s="51"/>
      <c r="T132" s="51"/>
      <c r="U132" s="55"/>
    </row>
    <row r="133" spans="2:21" ht="11.25" customHeight="1" x14ac:dyDescent="0.15">
      <c r="B133" s="37" t="s">
        <v>27</v>
      </c>
      <c r="C133" s="38">
        <f>SUM(C121:C132)</f>
        <v>163.4529</v>
      </c>
      <c r="D133" s="39">
        <f>SUM(D121:D132)</f>
        <v>333.03309999999999</v>
      </c>
      <c r="E133" s="39">
        <f>SUM(E121:E132)</f>
        <v>-169.58019999999999</v>
      </c>
      <c r="F133" s="40"/>
      <c r="G133" s="11"/>
      <c r="H133" s="38">
        <f>SUM(H121:H132)</f>
        <v>31.849499999999999</v>
      </c>
      <c r="I133" s="39">
        <f>SUM(I121:I132)</f>
        <v>204.22209999999998</v>
      </c>
      <c r="J133" s="39">
        <f>SUM(J121:J132)</f>
        <v>-172.37259999999998</v>
      </c>
      <c r="K133" s="40"/>
      <c r="L133" s="11"/>
      <c r="M133" s="38">
        <f>SUM(M121:M132)</f>
        <v>528.27910000000008</v>
      </c>
      <c r="N133" s="39">
        <f>SUM(N121:N132)</f>
        <v>299.93309999999997</v>
      </c>
      <c r="O133" s="39">
        <f>SUM(O121:O132)</f>
        <v>228.34600000000012</v>
      </c>
      <c r="P133" s="40"/>
      <c r="Q133" s="11"/>
      <c r="R133" s="38">
        <f>SUM(R121:R132)</f>
        <v>260.51459999999997</v>
      </c>
      <c r="S133" s="39">
        <f>SUM(S121:S132)</f>
        <v>470.92909999999995</v>
      </c>
      <c r="T133" s="39">
        <f>SUM(T121:T132)</f>
        <v>-210.41449999999998</v>
      </c>
      <c r="U133" s="40"/>
    </row>
    <row r="134" spans="2:21" ht="11.25" customHeight="1" x14ac:dyDescent="0.15">
      <c r="H134" s="15"/>
      <c r="I134" s="15"/>
      <c r="J134" s="15"/>
      <c r="K134" s="15"/>
      <c r="L134" s="15"/>
      <c r="M134" s="15"/>
      <c r="N134" s="15"/>
      <c r="O134" s="15"/>
      <c r="P134" s="15"/>
      <c r="Q134" s="15"/>
      <c r="R134" s="15"/>
      <c r="S134" s="15"/>
    </row>
    <row r="135" spans="2:21" ht="11.25" customHeight="1" x14ac:dyDescent="0.2">
      <c r="B135" s="6" t="s">
        <v>41</v>
      </c>
      <c r="D135" s="4"/>
      <c r="G135" s="1"/>
      <c r="H135" s="6" t="s">
        <v>30</v>
      </c>
      <c r="I135" s="16"/>
      <c r="J135" s="1"/>
      <c r="K135" s="1"/>
      <c r="L135" s="1"/>
      <c r="M135" s="6" t="s">
        <v>31</v>
      </c>
    </row>
    <row r="136" spans="2:21" ht="3" customHeight="1" x14ac:dyDescent="0.15">
      <c r="B136" s="1"/>
      <c r="G136" s="1"/>
      <c r="H136" s="1"/>
      <c r="I136" s="12"/>
      <c r="J136" s="1"/>
      <c r="K136" s="1"/>
      <c r="L136" s="1"/>
    </row>
    <row r="137" spans="2:21" ht="11.25" customHeight="1" x14ac:dyDescent="0.2">
      <c r="B137" s="32" t="s">
        <v>14</v>
      </c>
      <c r="C137" s="61" t="s">
        <v>43</v>
      </c>
      <c r="D137" s="62" t="s">
        <v>4</v>
      </c>
      <c r="E137" s="62"/>
      <c r="F137" s="63"/>
      <c r="G137" s="21"/>
      <c r="H137" s="61" t="s">
        <v>44</v>
      </c>
      <c r="I137" s="62" t="s">
        <v>4</v>
      </c>
      <c r="J137" s="62"/>
      <c r="K137" s="63"/>
      <c r="L137" s="21"/>
      <c r="M137" s="61" t="s">
        <v>45</v>
      </c>
      <c r="N137" s="62" t="s">
        <v>4</v>
      </c>
      <c r="O137" s="62"/>
      <c r="P137" s="63"/>
      <c r="Q137" s="58"/>
    </row>
    <row r="138" spans="2:21" ht="11.25" customHeight="1" x14ac:dyDescent="0.15">
      <c r="B138" s="33"/>
      <c r="C138" s="28" t="s">
        <v>9</v>
      </c>
      <c r="D138" s="28" t="s">
        <v>10</v>
      </c>
      <c r="E138" s="28" t="s">
        <v>11</v>
      </c>
      <c r="F138" s="41" t="s">
        <v>12</v>
      </c>
      <c r="G138" s="46"/>
      <c r="H138" s="27" t="s">
        <v>9</v>
      </c>
      <c r="I138" s="28" t="s">
        <v>10</v>
      </c>
      <c r="J138" s="28" t="s">
        <v>11</v>
      </c>
      <c r="K138" s="45" t="s">
        <v>12</v>
      </c>
      <c r="L138" s="21"/>
      <c r="M138" s="28" t="s">
        <v>9</v>
      </c>
      <c r="N138" s="28" t="s">
        <v>10</v>
      </c>
      <c r="O138" s="28" t="s">
        <v>11</v>
      </c>
      <c r="P138" s="41" t="s">
        <v>12</v>
      </c>
      <c r="Q138" s="59">
        <v>40179</v>
      </c>
    </row>
    <row r="139" spans="2:21" ht="11.25" customHeight="1" x14ac:dyDescent="0.15">
      <c r="B139" s="34" t="s">
        <v>15</v>
      </c>
      <c r="C139" s="49">
        <v>1809.5704000000001</v>
      </c>
      <c r="D139" s="50">
        <v>1294.0846000000001</v>
      </c>
      <c r="E139" s="50">
        <v>515.48579999999993</v>
      </c>
      <c r="F139" s="52">
        <v>105577.5836</v>
      </c>
      <c r="G139" s="56"/>
      <c r="H139" s="49">
        <v>6404.9516000000003</v>
      </c>
      <c r="I139" s="50">
        <v>6497.3409000000001</v>
      </c>
      <c r="J139" s="50">
        <v>-92.389299999999821</v>
      </c>
      <c r="K139" s="52">
        <v>205148.30300000001</v>
      </c>
      <c r="L139" s="21"/>
      <c r="M139" s="24">
        <f>+C85+H85+M85+R85+C103+H103+M103+R103+C121+H121+M121+R121+C139+H139</f>
        <v>77484.812399999995</v>
      </c>
      <c r="N139" s="25">
        <f>+D85+I85+N85+S85+D103+I103+N103+S103+D121+I121+N121+S121+D139+I139</f>
        <v>66274.856400000004</v>
      </c>
      <c r="O139" s="25">
        <f>+E85+J85+O85+T85+E103+J103+O103+T103+E121+J121+O121+T121+E139+J139</f>
        <v>11209.955999999998</v>
      </c>
      <c r="P139" s="26">
        <f>+F85+K85+P85+U85+F103+K103+P103+U103+F121+K121+P121+U121+F139+K139</f>
        <v>3758191.0664999997</v>
      </c>
      <c r="Q139" s="14"/>
    </row>
    <row r="140" spans="2:21" ht="11.25" customHeight="1" x14ac:dyDescent="0.15">
      <c r="B140" s="35" t="s">
        <v>16</v>
      </c>
      <c r="C140" s="54"/>
      <c r="D140" s="51"/>
      <c r="E140" s="51"/>
      <c r="F140" s="55"/>
      <c r="G140" s="56"/>
      <c r="H140" s="54"/>
      <c r="I140" s="51"/>
      <c r="J140" s="51"/>
      <c r="K140" s="55"/>
      <c r="L140" s="21"/>
      <c r="M140" s="24">
        <f t="shared" ref="M140:M150" si="2">+C86+H86+M86+R86+C104+H104+M104+R104+C122+H122+M122+R122+C140+H140</f>
        <v>0</v>
      </c>
      <c r="N140" s="25">
        <f t="shared" ref="N140:N150" si="3">+D86+I86+N86+S86+D104+I104+N104+S104+D122+I122+N122+S122+D140+I140</f>
        <v>0</v>
      </c>
      <c r="O140" s="25">
        <f t="shared" ref="O140" si="4">+E86+J86+O86+T86+E104+J104+O104+T104+E122+J122+O122+T122+E140+J140</f>
        <v>0</v>
      </c>
      <c r="P140" s="26">
        <f t="shared" ref="P140:P150" si="5">+F86+K86+P86+U86+F104+K104+P104+U104+F122+K122+P122+U122+F140+K140</f>
        <v>0</v>
      </c>
      <c r="Q140" s="14"/>
    </row>
    <row r="141" spans="2:21" ht="11.25" customHeight="1" x14ac:dyDescent="0.15">
      <c r="B141" s="35" t="s">
        <v>17</v>
      </c>
      <c r="C141" s="54"/>
      <c r="D141" s="51"/>
      <c r="E141" s="51"/>
      <c r="F141" s="55"/>
      <c r="G141" s="56"/>
      <c r="H141" s="54"/>
      <c r="I141" s="51"/>
      <c r="J141" s="51"/>
      <c r="K141" s="55"/>
      <c r="L141" s="21"/>
      <c r="M141" s="24">
        <f t="shared" si="2"/>
        <v>0</v>
      </c>
      <c r="N141" s="25">
        <f t="shared" si="3"/>
        <v>0</v>
      </c>
      <c r="O141" s="25">
        <f>+E87+J87+O87+T87+E105+J105+O105+T105+E123+J123+O123+T123+E141+J141</f>
        <v>0</v>
      </c>
      <c r="P141" s="26">
        <f t="shared" si="5"/>
        <v>0</v>
      </c>
      <c r="Q141" s="14"/>
    </row>
    <row r="142" spans="2:21" ht="11.25" customHeight="1" x14ac:dyDescent="0.15">
      <c r="B142" s="35" t="s">
        <v>18</v>
      </c>
      <c r="C142" s="54"/>
      <c r="D142" s="51"/>
      <c r="E142" s="51"/>
      <c r="F142" s="55"/>
      <c r="G142" s="56"/>
      <c r="H142" s="54"/>
      <c r="I142" s="51"/>
      <c r="J142" s="51"/>
      <c r="K142" s="55"/>
      <c r="L142" s="21"/>
      <c r="M142" s="24">
        <f t="shared" si="2"/>
        <v>0</v>
      </c>
      <c r="N142" s="25">
        <f t="shared" si="3"/>
        <v>0</v>
      </c>
      <c r="O142" s="25">
        <f t="shared" ref="O142" si="6">+E88+J88+O88+T88+E106+J106+O106+T106+E124+J124+O124+T124+E142+J142</f>
        <v>0</v>
      </c>
      <c r="P142" s="26">
        <f t="shared" si="5"/>
        <v>0</v>
      </c>
      <c r="Q142" s="14"/>
    </row>
    <row r="143" spans="2:21" ht="11.25" customHeight="1" x14ac:dyDescent="0.15">
      <c r="B143" s="35" t="s">
        <v>19</v>
      </c>
      <c r="C143" s="54"/>
      <c r="D143" s="51"/>
      <c r="E143" s="51"/>
      <c r="F143" s="55"/>
      <c r="G143" s="56"/>
      <c r="H143" s="54"/>
      <c r="I143" s="51"/>
      <c r="J143" s="51"/>
      <c r="K143" s="55"/>
      <c r="L143" s="21"/>
      <c r="M143" s="24">
        <f t="shared" si="2"/>
        <v>0</v>
      </c>
      <c r="N143" s="25">
        <f t="shared" si="3"/>
        <v>0</v>
      </c>
      <c r="O143" s="25">
        <f>+E89+J89+O89+T89+E107+J107+O107+T107+E125+J125+O125+T125+E143+J143</f>
        <v>0</v>
      </c>
      <c r="P143" s="26">
        <f t="shared" si="5"/>
        <v>0</v>
      </c>
      <c r="Q143" s="14"/>
    </row>
    <row r="144" spans="2:21" ht="11.25" customHeight="1" x14ac:dyDescent="0.15">
      <c r="B144" s="35" t="s">
        <v>20</v>
      </c>
      <c r="C144" s="54"/>
      <c r="D144" s="51"/>
      <c r="E144" s="51"/>
      <c r="F144" s="55"/>
      <c r="G144" s="56"/>
      <c r="H144" s="54"/>
      <c r="I144" s="51"/>
      <c r="J144" s="51"/>
      <c r="K144" s="55"/>
      <c r="L144" s="21"/>
      <c r="M144" s="24">
        <f t="shared" si="2"/>
        <v>0</v>
      </c>
      <c r="N144" s="25">
        <f t="shared" si="3"/>
        <v>0</v>
      </c>
      <c r="O144" s="25">
        <f t="shared" ref="O144:O150" si="7">+E90+J90+O90+T90+E108+J108+O108+T108+E126+J126+O126+T126+E144+J144</f>
        <v>0</v>
      </c>
      <c r="P144" s="26">
        <f t="shared" si="5"/>
        <v>0</v>
      </c>
      <c r="Q144" s="14"/>
    </row>
    <row r="145" spans="2:17" ht="11.25" customHeight="1" x14ac:dyDescent="0.15">
      <c r="B145" s="35" t="s">
        <v>21</v>
      </c>
      <c r="C145" s="54"/>
      <c r="D145" s="51"/>
      <c r="E145" s="51"/>
      <c r="F145" s="55"/>
      <c r="G145" s="56"/>
      <c r="H145" s="54"/>
      <c r="I145" s="51"/>
      <c r="J145" s="51"/>
      <c r="K145" s="55"/>
      <c r="L145" s="21"/>
      <c r="M145" s="24">
        <f t="shared" si="2"/>
        <v>0</v>
      </c>
      <c r="N145" s="25">
        <f t="shared" si="3"/>
        <v>0</v>
      </c>
      <c r="O145" s="25">
        <f t="shared" si="7"/>
        <v>0</v>
      </c>
      <c r="P145" s="26">
        <f t="shared" si="5"/>
        <v>0</v>
      </c>
      <c r="Q145" s="14"/>
    </row>
    <row r="146" spans="2:17" ht="11.25" customHeight="1" x14ac:dyDescent="0.15">
      <c r="B146" s="35" t="s">
        <v>22</v>
      </c>
      <c r="C146" s="54"/>
      <c r="D146" s="51"/>
      <c r="E146" s="51"/>
      <c r="F146" s="55"/>
      <c r="G146" s="56"/>
      <c r="H146" s="54"/>
      <c r="I146" s="51"/>
      <c r="J146" s="51"/>
      <c r="K146" s="55"/>
      <c r="L146" s="21"/>
      <c r="M146" s="24">
        <f t="shared" si="2"/>
        <v>0</v>
      </c>
      <c r="N146" s="25">
        <f t="shared" si="3"/>
        <v>0</v>
      </c>
      <c r="O146" s="25">
        <f t="shared" si="7"/>
        <v>0</v>
      </c>
      <c r="P146" s="26">
        <f t="shared" si="5"/>
        <v>0</v>
      </c>
      <c r="Q146" s="14"/>
    </row>
    <row r="147" spans="2:17" ht="11.25" customHeight="1" x14ac:dyDescent="0.15">
      <c r="B147" s="35" t="s">
        <v>23</v>
      </c>
      <c r="C147" s="54"/>
      <c r="D147" s="51"/>
      <c r="E147" s="51"/>
      <c r="F147" s="55"/>
      <c r="G147" s="56"/>
      <c r="H147" s="54"/>
      <c r="I147" s="51"/>
      <c r="J147" s="51"/>
      <c r="K147" s="55"/>
      <c r="L147" s="21"/>
      <c r="M147" s="24">
        <f t="shared" si="2"/>
        <v>0</v>
      </c>
      <c r="N147" s="25">
        <f t="shared" si="3"/>
        <v>0</v>
      </c>
      <c r="O147" s="25">
        <f t="shared" si="7"/>
        <v>0</v>
      </c>
      <c r="P147" s="26">
        <f t="shared" si="5"/>
        <v>0</v>
      </c>
      <c r="Q147" s="14"/>
    </row>
    <row r="148" spans="2:17" ht="11.25" customHeight="1" x14ac:dyDescent="0.15">
      <c r="B148" s="35" t="s">
        <v>24</v>
      </c>
      <c r="C148" s="54"/>
      <c r="D148" s="51"/>
      <c r="E148" s="51"/>
      <c r="F148" s="55"/>
      <c r="G148" s="56"/>
      <c r="H148" s="54"/>
      <c r="I148" s="51"/>
      <c r="J148" s="51"/>
      <c r="K148" s="55"/>
      <c r="L148" s="21"/>
      <c r="M148" s="24">
        <f t="shared" si="2"/>
        <v>0</v>
      </c>
      <c r="N148" s="25">
        <f t="shared" si="3"/>
        <v>0</v>
      </c>
      <c r="O148" s="25">
        <f t="shared" si="7"/>
        <v>0</v>
      </c>
      <c r="P148" s="26">
        <f t="shared" si="5"/>
        <v>0</v>
      </c>
      <c r="Q148" s="14"/>
    </row>
    <row r="149" spans="2:17" ht="11.25" customHeight="1" x14ac:dyDescent="0.15">
      <c r="B149" s="35" t="s">
        <v>25</v>
      </c>
      <c r="C149" s="54"/>
      <c r="D149" s="51"/>
      <c r="E149" s="51"/>
      <c r="F149" s="55"/>
      <c r="G149" s="56"/>
      <c r="H149" s="54"/>
      <c r="I149" s="51"/>
      <c r="J149" s="51"/>
      <c r="K149" s="55"/>
      <c r="L149" s="21"/>
      <c r="M149" s="24">
        <f t="shared" si="2"/>
        <v>0</v>
      </c>
      <c r="N149" s="25">
        <f t="shared" si="3"/>
        <v>0</v>
      </c>
      <c r="O149" s="25">
        <f t="shared" si="7"/>
        <v>0</v>
      </c>
      <c r="P149" s="26">
        <f t="shared" si="5"/>
        <v>0</v>
      </c>
      <c r="Q149" s="14"/>
    </row>
    <row r="150" spans="2:17" ht="11.25" customHeight="1" x14ac:dyDescent="0.15">
      <c r="B150" s="36" t="s">
        <v>26</v>
      </c>
      <c r="C150" s="54"/>
      <c r="D150" s="51"/>
      <c r="E150" s="51"/>
      <c r="F150" s="55"/>
      <c r="G150" s="56"/>
      <c r="H150" s="54"/>
      <c r="I150" s="51"/>
      <c r="J150" s="51"/>
      <c r="K150" s="55"/>
      <c r="L150" s="21"/>
      <c r="M150" s="24">
        <f t="shared" si="2"/>
        <v>0</v>
      </c>
      <c r="N150" s="25">
        <f t="shared" si="3"/>
        <v>0</v>
      </c>
      <c r="O150" s="25">
        <f t="shared" si="7"/>
        <v>0</v>
      </c>
      <c r="P150" s="26">
        <f t="shared" si="5"/>
        <v>0</v>
      </c>
      <c r="Q150" s="14"/>
    </row>
    <row r="151" spans="2:17" ht="11.25" customHeight="1" x14ac:dyDescent="0.15">
      <c r="B151" s="37" t="s">
        <v>27</v>
      </c>
      <c r="C151" s="38">
        <f>SUM(C139:C150)</f>
        <v>1809.5704000000001</v>
      </c>
      <c r="D151" s="39">
        <f>SUM(D139:D150)</f>
        <v>1294.0846000000001</v>
      </c>
      <c r="E151" s="39">
        <f>SUM(E139:E150)</f>
        <v>515.48579999999993</v>
      </c>
      <c r="F151" s="40"/>
      <c r="G151" s="21"/>
      <c r="H151" s="38">
        <f>SUM(H139:H150)</f>
        <v>6404.9516000000003</v>
      </c>
      <c r="I151" s="39">
        <f>SUM(I139:I150)</f>
        <v>6497.3409000000001</v>
      </c>
      <c r="J151" s="39">
        <f>SUM(J139:J150)</f>
        <v>-92.389299999999821</v>
      </c>
      <c r="K151" s="40"/>
      <c r="L151" s="21"/>
      <c r="M151" s="38">
        <f>SUM(M139:M150)</f>
        <v>77484.812399999995</v>
      </c>
      <c r="N151" s="39">
        <f>SUM(N139:N150)</f>
        <v>66274.856400000004</v>
      </c>
      <c r="O151" s="39">
        <f>SUM(O139:O150)</f>
        <v>11209.955999999998</v>
      </c>
      <c r="P151" s="40"/>
      <c r="Q151" s="60"/>
    </row>
  </sheetData>
  <mergeCells count="31">
    <mergeCell ref="R6:U6"/>
    <mergeCell ref="M42:P42"/>
    <mergeCell ref="C6:F6"/>
    <mergeCell ref="H6:K6"/>
    <mergeCell ref="M6:P6"/>
    <mergeCell ref="M60:P60"/>
    <mergeCell ref="R60:U60"/>
    <mergeCell ref="R42:U42"/>
    <mergeCell ref="H24:K24"/>
    <mergeCell ref="M24:P24"/>
    <mergeCell ref="R24:U24"/>
    <mergeCell ref="C60:F60"/>
    <mergeCell ref="C42:F42"/>
    <mergeCell ref="H42:K42"/>
    <mergeCell ref="C24:F24"/>
    <mergeCell ref="H60:K60"/>
    <mergeCell ref="C83:F83"/>
    <mergeCell ref="H83:K83"/>
    <mergeCell ref="M83:P83"/>
    <mergeCell ref="R83:U83"/>
    <mergeCell ref="C101:F101"/>
    <mergeCell ref="H101:K101"/>
    <mergeCell ref="M101:P101"/>
    <mergeCell ref="R101:U101"/>
    <mergeCell ref="C119:F119"/>
    <mergeCell ref="H119:K119"/>
    <mergeCell ref="M119:P119"/>
    <mergeCell ref="R119:U119"/>
    <mergeCell ref="C137:F137"/>
    <mergeCell ref="H137:K137"/>
    <mergeCell ref="M137:P137"/>
  </mergeCells>
  <phoneticPr fontId="1" type="noConversion"/>
  <conditionalFormatting sqref="C22:G22 I22:L22 C23:L23 R23 N41:Q41 X44:AA56">
    <cfRule type="cellIs" dxfId="18" priority="7466" stopIfTrue="1" operator="lessThan">
      <formula>0</formula>
    </cfRule>
  </conditionalFormatting>
  <conditionalFormatting sqref="C99:G99 I99:L99 C100:L100 R100 N118:Q118">
    <cfRule type="cellIs" dxfId="17" priority="135" stopIfTrue="1" operator="lessThan">
      <formula>0</formula>
    </cfRule>
  </conditionalFormatting>
  <conditionalFormatting sqref="H74:I74 K74">
    <cfRule type="cellIs" dxfId="16" priority="144" stopIfTrue="1" operator="lessThan">
      <formula>0</formula>
    </cfRule>
  </conditionalFormatting>
  <conditionalFormatting sqref="H151:I151 K151">
    <cfRule type="cellIs" dxfId="15" priority="12" stopIfTrue="1" operator="lessThan">
      <formula>0</formula>
    </cfRule>
  </conditionalFormatting>
  <conditionalFormatting sqref="M69:N73 P69:P73">
    <cfRule type="cellIs" dxfId="14" priority="6412" stopIfTrue="1" operator="lessThan">
      <formula>0</formula>
    </cfRule>
  </conditionalFormatting>
  <conditionalFormatting sqref="M146:N150 P146:P150">
    <cfRule type="cellIs" dxfId="13" priority="134" stopIfTrue="1" operator="lessThan">
      <formula>0</formula>
    </cfRule>
  </conditionalFormatting>
  <conditionalFormatting sqref="Q139:Q151">
    <cfRule type="cellIs" dxfId="12" priority="133" stopIfTrue="1" operator="lessThan">
      <formula>0</formula>
    </cfRule>
  </conditionalFormatting>
  <conditionalFormatting sqref="Q74:S74 U74 Q62:Q73">
    <cfRule type="cellIs" dxfId="11" priority="53" stopIfTrue="1" operator="lessThan">
      <formula>0</formula>
    </cfRule>
  </conditionalFormatting>
  <conditionalFormatting sqref="C8:D14 F8:I14 K8:N14 P8:S14 U8:U14">
    <cfRule type="cellIs" dxfId="10" priority="11" stopIfTrue="1" operator="lessThan">
      <formula>0</formula>
    </cfRule>
  </conditionalFormatting>
  <conditionalFormatting sqref="C26:D32 F26:I32 K26:N32 P26:S32 U26:U32">
    <cfRule type="cellIs" dxfId="9" priority="10" stopIfTrue="1" operator="lessThan">
      <formula>0</formula>
    </cfRule>
  </conditionalFormatting>
  <conditionalFormatting sqref="C44:D50 F44:I50 K44:N50 P44:S50 U44:U50">
    <cfRule type="cellIs" dxfId="8" priority="9" stopIfTrue="1" operator="lessThan">
      <formula>0</formula>
    </cfRule>
  </conditionalFormatting>
  <conditionalFormatting sqref="C62:D73 F62:F73">
    <cfRule type="cellIs" dxfId="7" priority="8" stopIfTrue="1" operator="lessThan">
      <formula>0</formula>
    </cfRule>
  </conditionalFormatting>
  <conditionalFormatting sqref="H62:I73 K62:K73">
    <cfRule type="cellIs" dxfId="6" priority="7" stopIfTrue="1" operator="lessThan">
      <formula>0</formula>
    </cfRule>
  </conditionalFormatting>
  <conditionalFormatting sqref="R62:S73 U62:U73">
    <cfRule type="cellIs" dxfId="5" priority="6" stopIfTrue="1" operator="lessThan">
      <formula>0</formula>
    </cfRule>
  </conditionalFormatting>
  <conditionalFormatting sqref="C85:D91 F85:I91 K85:N91 P85:S91 U85:U91">
    <cfRule type="cellIs" dxfId="4" priority="5" stopIfTrue="1" operator="lessThan">
      <formula>0</formula>
    </cfRule>
  </conditionalFormatting>
  <conditionalFormatting sqref="C103:D109 F103:I109 K103:N109 P103:S109 U103:U109">
    <cfRule type="cellIs" dxfId="3" priority="4" stopIfTrue="1" operator="lessThan">
      <formula>0</formula>
    </cfRule>
  </conditionalFormatting>
  <conditionalFormatting sqref="C121:D127 F121:I127 K121:N127 P121:S127 U121:U127">
    <cfRule type="cellIs" dxfId="2" priority="3" stopIfTrue="1" operator="lessThan">
      <formula>0</formula>
    </cfRule>
  </conditionalFormatting>
  <conditionalFormatting sqref="C139:D150 F139:F150">
    <cfRule type="cellIs" dxfId="1" priority="2" stopIfTrue="1" operator="lessThan">
      <formula>0</formula>
    </cfRule>
  </conditionalFormatting>
  <conditionalFormatting sqref="H139:I150 K139:K150">
    <cfRule type="cellIs" dxfId="0" priority="1" stopIfTrue="1" operator="lessThan">
      <formula>0</formula>
    </cfRule>
  </conditionalFormatting>
  <pageMargins left="0.98425196850393704" right="0.31496062992125984" top="0.78740157480314965" bottom="0.59055118110236227" header="0.19685039370078741" footer="0.23622047244094491"/>
  <pageSetup paperSize="9" scale="53" orientation="landscape" r:id="rId1"/>
  <headerFooter alignWithMargins="0">
    <oddHeader>&amp;C&amp;G</oddHeader>
  </headerFooter>
  <rowBreaks count="1" manualBreakCount="1">
    <brk id="77" max="22"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7394BF9B68A9D4DB65815DA5DFDBDB2" ma:contentTypeVersion="18" ma:contentTypeDescription="Skapa ett nytt dokument." ma:contentTypeScope="" ma:versionID="5e1dc48c00823854db86047ed6bc2a52">
  <xsd:schema xmlns:xsd="http://www.w3.org/2001/XMLSchema" xmlns:xs="http://www.w3.org/2001/XMLSchema" xmlns:p="http://schemas.microsoft.com/office/2006/metadata/properties" xmlns:ns2="4d81acc2-f705-4b52-a6f2-f401f3ddbbbe" xmlns:ns3="4607566f-1f79-4f5d-83a9-e2ecf0037801" targetNamespace="http://schemas.microsoft.com/office/2006/metadata/properties" ma:root="true" ma:fieldsID="5bb2bedf15ef8a58e4af2ff0df59ac70" ns2:_="" ns3:_="">
    <xsd:import namespace="4d81acc2-f705-4b52-a6f2-f401f3ddbbbe"/>
    <xsd:import namespace="4607566f-1f79-4f5d-83a9-e2ecf00378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81acc2-f705-4b52-a6f2-f401f3ddb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0136b68f-6cad-4777-ae5b-b41c7d92e7b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07566f-1f79-4f5d-83a9-e2ecf003780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81d076ce-eea9-4f86-8a79-f1babfa30dc6}" ma:internalName="TaxCatchAll" ma:showField="CatchAllData" ma:web="4607566f-1f79-4f5d-83a9-e2ecf00378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607566f-1f79-4f5d-83a9-e2ecf0037801" xsi:nil="true"/>
    <lcf76f155ced4ddcb4097134ff3c332f xmlns="4d81acc2-f705-4b52-a6f2-f401f3ddbb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78E91B-1942-4042-90B5-76A12B468C2D}">
  <ds:schemaRefs>
    <ds:schemaRef ds:uri="http://schemas.microsoft.com/sharepoint/v3/contenttype/forms"/>
  </ds:schemaRefs>
</ds:datastoreItem>
</file>

<file path=customXml/itemProps2.xml><?xml version="1.0" encoding="utf-8"?>
<ds:datastoreItem xmlns:ds="http://schemas.openxmlformats.org/officeDocument/2006/customXml" ds:itemID="{174CEF2C-8791-44FE-A33B-0350408815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81acc2-f705-4b52-a6f2-f401f3ddbbbe"/>
    <ds:schemaRef ds:uri="4607566f-1f79-4f5d-83a9-e2ecf00378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E88C83-E41F-4C4C-9B88-9F9E43D35E49}">
  <ds:schemaRefs>
    <ds:schemaRef ds:uri="http://purl.org/dc/dcmitype/"/>
    <ds:schemaRef ds:uri="http://www.w3.org/XML/1998/namespace"/>
    <ds:schemaRef ds:uri="http://purl.org/dc/elements/1.1/"/>
    <ds:schemaRef ds:uri="http://schemas.microsoft.com/office/infopath/2007/PartnerControls"/>
    <ds:schemaRef ds:uri="4607566f-1f79-4f5d-83a9-e2ecf0037801"/>
    <ds:schemaRef ds:uri="http://purl.org/dc/terms/"/>
    <ds:schemaRef ds:uri="4d81acc2-f705-4b52-a6f2-f401f3ddbbbe"/>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vt:i4>
      </vt:variant>
      <vt:variant>
        <vt:lpstr>Namngivna områden</vt:lpstr>
      </vt:variant>
      <vt:variant>
        <vt:i4>1</vt:i4>
      </vt:variant>
    </vt:vector>
  </HeadingPairs>
  <TitlesOfParts>
    <vt:vector size="2" baseType="lpstr">
      <vt:lpstr>Equity funds 2025</vt:lpstr>
      <vt:lpstr>'Equity funds 2025'!Utskriftsområde</vt:lpstr>
    </vt:vector>
  </TitlesOfParts>
  <Company>DGC Systems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fonfrehar</dc:creator>
  <cp:lastModifiedBy>Fredrik Hård</cp:lastModifiedBy>
  <cp:lastPrinted>2024-12-09T11:02:52Z</cp:lastPrinted>
  <dcterms:created xsi:type="dcterms:W3CDTF">2010-02-10T19:23:47Z</dcterms:created>
  <dcterms:modified xsi:type="dcterms:W3CDTF">2025-02-07T12:53:50Z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0x010100B7394BF9B68A9D4DB65815DA5DFDBDB2</vt:lpwstr>
  </property>
  <property fmtid="{D5CDD505-2E9C-101B-9397-08002B2CF9AE}" pid="3" name="Order">
    <vt:r8>3470000</vt:r8>
  </property>
  <property fmtid="{D5CDD505-2E9C-101B-9397-08002B2CF9AE}" pid="4" name="MediaServiceImageTags">
    <vt:lpwstr/>
  </property>
</Properties>
</file>