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Equity funds 2019" sheetId="1" r:id="rId1"/>
  </sheets>
  <definedNames>
    <definedName name="solver_cvg" localSheetId="0" hidden="1">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'Equity funds 2019'!#REF!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 name="_xlnm.Print_Area" localSheetId="0">'Equity funds 2019'!$A$1:$W$76</definedName>
  </definedNames>
  <calcPr fullCalcOnLoad="1"/>
</workbook>
</file>

<file path=xl/sharedStrings.xml><?xml version="1.0" encoding="utf-8"?>
<sst xmlns="http://schemas.openxmlformats.org/spreadsheetml/2006/main" count="161" uniqueCount="50">
  <si>
    <t xml:space="preserve"> </t>
  </si>
  <si>
    <t>Norden</t>
  </si>
  <si>
    <t>Östeuropa</t>
  </si>
  <si>
    <t>Europa</t>
  </si>
  <si>
    <t>Indien</t>
  </si>
  <si>
    <t>Kina</t>
  </si>
  <si>
    <t>Japan</t>
  </si>
  <si>
    <t>Asien</t>
  </si>
  <si>
    <t>Global</t>
  </si>
  <si>
    <t>sales</t>
  </si>
  <si>
    <t>redemp.</t>
  </si>
  <si>
    <t>net sales</t>
  </si>
  <si>
    <t>Net assets</t>
  </si>
  <si>
    <t>Funds investing in Europe</t>
  </si>
  <si>
    <t>Month</t>
  </si>
  <si>
    <t>Jan</t>
  </si>
  <si>
    <t>Feb</t>
  </si>
  <si>
    <t>Mar</t>
  </si>
  <si>
    <t>Apr</t>
  </si>
  <si>
    <t>May</t>
  </si>
  <si>
    <t>Jun</t>
  </si>
  <si>
    <t>Jul</t>
  </si>
  <si>
    <t>Aug</t>
  </si>
  <si>
    <t>Sep</t>
  </si>
  <si>
    <t>Oct</t>
  </si>
  <si>
    <t>Nov</t>
  </si>
  <si>
    <t>Dec</t>
  </si>
  <si>
    <t>Total</t>
  </si>
  <si>
    <t>Funds investing in Asia</t>
  </si>
  <si>
    <t>Funds investing globally</t>
  </si>
  <si>
    <t>Funds investing in sectors</t>
  </si>
  <si>
    <t>TOTAL EQUITY FUNDS</t>
  </si>
  <si>
    <t>Sweden</t>
  </si>
  <si>
    <t>Nordic</t>
  </si>
  <si>
    <t>Eastern Europe</t>
  </si>
  <si>
    <t>Europe</t>
  </si>
  <si>
    <t>India</t>
  </si>
  <si>
    <t>China</t>
  </si>
  <si>
    <t>Asia</t>
  </si>
  <si>
    <t>Sweden &amp; Global</t>
  </si>
  <si>
    <t>Funds investing in North America</t>
  </si>
  <si>
    <t>Funds investing in other markets</t>
  </si>
  <si>
    <t>North America</t>
  </si>
  <si>
    <t>Other markets</t>
  </si>
  <si>
    <t>Sector</t>
  </si>
  <si>
    <t>EQUITY FUNDS TOTAL</t>
  </si>
  <si>
    <t>of which index funds</t>
  </si>
  <si>
    <t>The statistics, which have been produced by the Swedish Investment Fund Association, show the flow and assets in funds marketed by the members of the Association. The statistics, however, includes non-members´ funds that are part of the premium pension system.</t>
  </si>
  <si>
    <t>Russia</t>
  </si>
  <si>
    <t>NET SALES AND NET ASSETS OF EQUITY FUNDS AFTER INVESTMENT ORIENTATION 2019 (MSEK)</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</si>
</sst>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000"/>
    <numFmt numFmtId="167" formatCode="0.0000"/>
    <numFmt numFmtId="168" formatCode="0.000"/>
    <numFmt numFmtId="169" formatCode="#,##0.0000"/>
    <numFmt numFmtId="170" formatCode="#,##0.00000"/>
    <numFmt numFmtId="171" formatCode="#,##0.000000"/>
  </numFmts>
  <fonts count="45">
    <font>
      <sz val="10"/>
      <name val="Arial"/>
      <family val="0"/>
    </font>
    <font>
      <u val="single"/>
      <sz val="8"/>
      <color indexed="36"/>
      <name val="Verdana"/>
      <family val="2"/>
    </font>
    <font>
      <u val="single"/>
      <sz val="8"/>
      <color indexed="12"/>
      <name val="Verdana"/>
      <family val="2"/>
    </font>
    <font>
      <b/>
      <sz val="8"/>
      <name val="Verdana"/>
      <family val="2"/>
    </font>
    <font>
      <sz val="8"/>
      <name val="Verdana"/>
      <family val="2"/>
    </font>
    <font>
      <b/>
      <sz val="12"/>
      <name val="Verdana"/>
      <family val="2"/>
    </font>
    <font>
      <sz val="12"/>
      <name val="Verdana"/>
      <family val="2"/>
    </font>
    <font>
      <b/>
      <sz val="10"/>
      <name val="Verdana"/>
      <family val="2"/>
    </font>
    <font>
      <b/>
      <sz val="8"/>
      <color indexed="8"/>
      <name val="Verdana"/>
      <family val="2"/>
    </font>
    <font>
      <sz val="9"/>
      <name val="Verdana"/>
      <family val="2"/>
    </font>
    <font>
      <b/>
      <u val="single"/>
      <sz val="10"/>
      <name val="Verdana"/>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indexed="22"/>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double"/>
      <top style="thin"/>
      <bottom>
        <color indexed="63"/>
      </bottom>
    </border>
    <border>
      <left style="thin"/>
      <right style="double"/>
      <top>
        <color indexed="63"/>
      </top>
      <bottom style="thin"/>
    </border>
    <border>
      <left style="thin"/>
      <right style="double"/>
      <top style="thin"/>
      <bottom style="hair"/>
    </border>
    <border>
      <left style="thin"/>
      <right style="double"/>
      <top style="hair"/>
      <bottom style="hair"/>
    </border>
    <border>
      <left style="thin"/>
      <right style="double"/>
      <top style="hair"/>
      <bottom style="thin"/>
    </border>
    <border>
      <left style="thin"/>
      <right>
        <color indexed="63"/>
      </right>
      <top>
        <color indexed="63"/>
      </top>
      <bottom style="thin"/>
    </border>
    <border>
      <left style="thin"/>
      <right style="hair"/>
      <top style="thin"/>
      <bottom style="thin"/>
    </border>
    <border>
      <left style="hair"/>
      <right style="hair"/>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20" borderId="1" applyNumberFormat="0" applyFont="0" applyAlignment="0" applyProtection="0"/>
    <xf numFmtId="0" fontId="30" fillId="21" borderId="2" applyNumberFormat="0" applyAlignment="0" applyProtection="0"/>
    <xf numFmtId="0" fontId="31"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2" applyNumberFormat="0" applyAlignment="0" applyProtection="0"/>
    <xf numFmtId="0" fontId="35" fillId="31" borderId="3" applyNumberFormat="0" applyAlignment="0" applyProtection="0"/>
    <xf numFmtId="0" fontId="36" fillId="0" borderId="4" applyNumberFormat="0" applyFill="0" applyAlignment="0" applyProtection="0"/>
    <xf numFmtId="0" fontId="37" fillId="32" borderId="0" applyNumberFormat="0" applyBorder="0" applyAlignment="0" applyProtection="0"/>
    <xf numFmtId="0" fontId="0" fillId="0" borderId="0">
      <alignment/>
      <protection/>
    </xf>
    <xf numFmtId="0" fontId="4" fillId="0" borderId="0">
      <alignment/>
      <protection/>
    </xf>
    <xf numFmtId="9" fontId="0" fillId="0" borderId="0" applyFon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68">
    <xf numFmtId="0" fontId="0" fillId="0" borderId="0" xfId="0" applyAlignment="1">
      <alignment/>
    </xf>
    <xf numFmtId="0" fontId="3" fillId="0" borderId="0" xfId="50" applyFont="1" applyFill="1">
      <alignment/>
      <protection/>
    </xf>
    <xf numFmtId="0" fontId="4" fillId="0" borderId="0" xfId="50" applyFont="1" applyFill="1">
      <alignment/>
      <protection/>
    </xf>
    <xf numFmtId="0" fontId="4" fillId="0" borderId="0" xfId="50" applyFont="1" applyFill="1" applyBorder="1">
      <alignment/>
      <protection/>
    </xf>
    <xf numFmtId="0" fontId="5" fillId="0" borderId="0" xfId="50" applyFont="1" applyFill="1">
      <alignment/>
      <protection/>
    </xf>
    <xf numFmtId="0" fontId="6" fillId="0" borderId="0" xfId="50" applyFont="1" applyFill="1">
      <alignment/>
      <protection/>
    </xf>
    <xf numFmtId="0" fontId="7" fillId="0" borderId="0" xfId="50" applyFont="1" applyFill="1">
      <alignment/>
      <protection/>
    </xf>
    <xf numFmtId="3" fontId="4" fillId="0" borderId="0" xfId="50" applyNumberFormat="1" applyFont="1" applyFill="1">
      <alignment/>
      <protection/>
    </xf>
    <xf numFmtId="0" fontId="3" fillId="33" borderId="10" xfId="50" applyFont="1" applyFill="1" applyBorder="1" applyAlignment="1">
      <alignment horizontal="right"/>
      <protection/>
    </xf>
    <xf numFmtId="3" fontId="4" fillId="0" borderId="11" xfId="50" applyNumberFormat="1" applyFont="1" applyFill="1" applyBorder="1">
      <alignment/>
      <protection/>
    </xf>
    <xf numFmtId="3" fontId="4" fillId="0" borderId="12" xfId="50" applyNumberFormat="1" applyFont="1" applyFill="1" applyBorder="1">
      <alignment/>
      <protection/>
    </xf>
    <xf numFmtId="3" fontId="4" fillId="0" borderId="13" xfId="50" applyNumberFormat="1" applyFont="1" applyFill="1" applyBorder="1">
      <alignment/>
      <protection/>
    </xf>
    <xf numFmtId="3" fontId="4" fillId="33" borderId="0" xfId="50" applyNumberFormat="1" applyFont="1" applyFill="1" applyBorder="1">
      <alignment/>
      <protection/>
    </xf>
    <xf numFmtId="0" fontId="9" fillId="0" borderId="0" xfId="50" applyFont="1" applyFill="1">
      <alignment/>
      <protection/>
    </xf>
    <xf numFmtId="3" fontId="4" fillId="0" borderId="14" xfId="50" applyNumberFormat="1" applyFont="1" applyFill="1" applyBorder="1">
      <alignment/>
      <protection/>
    </xf>
    <xf numFmtId="3" fontId="4" fillId="0" borderId="15" xfId="50" applyNumberFormat="1" applyFont="1" applyFill="1" applyBorder="1">
      <alignment/>
      <protection/>
    </xf>
    <xf numFmtId="3" fontId="4" fillId="0" borderId="16" xfId="50" applyNumberFormat="1" applyFont="1" applyFill="1" applyBorder="1">
      <alignment/>
      <protection/>
    </xf>
    <xf numFmtId="3" fontId="3" fillId="33" borderId="17" xfId="50" applyNumberFormat="1" applyFont="1" applyFill="1" applyBorder="1">
      <alignment/>
      <protection/>
    </xf>
    <xf numFmtId="0" fontId="3" fillId="0" borderId="0" xfId="50" applyFont="1" applyFill="1" applyBorder="1">
      <alignment/>
      <protection/>
    </xf>
    <xf numFmtId="3" fontId="3" fillId="0" borderId="0" xfId="50" applyNumberFormat="1" applyFont="1" applyFill="1" applyBorder="1">
      <alignment/>
      <protection/>
    </xf>
    <xf numFmtId="3" fontId="4" fillId="0" borderId="0" xfId="50" applyNumberFormat="1" applyFont="1" applyFill="1" applyBorder="1">
      <alignment/>
      <protection/>
    </xf>
    <xf numFmtId="0" fontId="4" fillId="0" borderId="0" xfId="50" applyFont="1" applyFill="1" applyBorder="1" applyAlignment="1">
      <alignment/>
      <protection/>
    </xf>
    <xf numFmtId="0" fontId="5" fillId="0" borderId="0" xfId="50" applyFont="1" applyFill="1" applyBorder="1">
      <alignment/>
      <protection/>
    </xf>
    <xf numFmtId="3" fontId="3" fillId="0" borderId="0" xfId="50" applyNumberFormat="1" applyFont="1" applyFill="1" applyBorder="1" applyAlignment="1">
      <alignment horizontal="right"/>
      <protection/>
    </xf>
    <xf numFmtId="3" fontId="3" fillId="0" borderId="0" xfId="50" applyNumberFormat="1" applyFont="1" applyFill="1" applyBorder="1" applyAlignment="1">
      <alignment horizontal="center"/>
      <protection/>
    </xf>
    <xf numFmtId="0" fontId="3" fillId="0" borderId="0" xfId="50" applyFont="1" applyFill="1" applyBorder="1" applyAlignment="1">
      <alignment horizontal="right"/>
      <protection/>
    </xf>
    <xf numFmtId="0" fontId="7" fillId="0" borderId="0" xfId="50" applyFont="1" applyFill="1" applyBorder="1" applyAlignment="1">
      <alignment horizontal="center"/>
      <protection/>
    </xf>
    <xf numFmtId="0" fontId="3" fillId="0" borderId="0" xfId="50" applyFont="1" applyFill="1" applyBorder="1" applyAlignment="1">
      <alignment horizontal="center"/>
      <protection/>
    </xf>
    <xf numFmtId="14" fontId="3" fillId="0" borderId="0" xfId="50" applyNumberFormat="1" applyFont="1" applyFill="1" applyBorder="1" applyAlignment="1">
      <alignment horizontal="right"/>
      <protection/>
    </xf>
    <xf numFmtId="0" fontId="8" fillId="0" borderId="0" xfId="50" applyFont="1" applyFill="1" applyBorder="1" applyAlignment="1">
      <alignment horizontal="left"/>
      <protection/>
    </xf>
    <xf numFmtId="3" fontId="3" fillId="0" borderId="14" xfId="50" applyNumberFormat="1" applyFont="1" applyFill="1" applyBorder="1">
      <alignment/>
      <protection/>
    </xf>
    <xf numFmtId="3" fontId="3" fillId="0" borderId="15" xfId="50" applyNumberFormat="1" applyFont="1" applyFill="1" applyBorder="1">
      <alignment/>
      <protection/>
    </xf>
    <xf numFmtId="3" fontId="3" fillId="0" borderId="16" xfId="50" applyNumberFormat="1" applyFont="1" applyFill="1" applyBorder="1">
      <alignment/>
      <protection/>
    </xf>
    <xf numFmtId="0" fontId="3" fillId="34" borderId="18" xfId="51" applyFont="1" applyFill="1" applyBorder="1" applyAlignment="1">
      <alignment horizontal="right"/>
      <protection/>
    </xf>
    <xf numFmtId="0" fontId="3" fillId="34" borderId="19" xfId="51" applyFont="1" applyFill="1" applyBorder="1" applyAlignment="1">
      <alignment horizontal="right"/>
      <protection/>
    </xf>
    <xf numFmtId="0" fontId="3" fillId="34" borderId="17" xfId="51" applyFont="1" applyFill="1" applyBorder="1" applyAlignment="1">
      <alignment horizontal="right"/>
      <protection/>
    </xf>
    <xf numFmtId="0" fontId="7" fillId="0" borderId="0" xfId="50" applyFont="1" applyFill="1" applyBorder="1">
      <alignment/>
      <protection/>
    </xf>
    <xf numFmtId="0" fontId="10" fillId="0" borderId="0" xfId="0" applyFont="1" applyFill="1" applyBorder="1" applyAlignment="1">
      <alignment horizontal="left"/>
    </xf>
    <xf numFmtId="0" fontId="10" fillId="0" borderId="0" xfId="0" applyFont="1" applyFill="1" applyBorder="1" applyAlignment="1">
      <alignment/>
    </xf>
    <xf numFmtId="0" fontId="7" fillId="0" borderId="0" xfId="0" applyFont="1" applyFill="1" applyBorder="1" applyAlignment="1">
      <alignment horizontal="left"/>
    </xf>
    <xf numFmtId="0" fontId="7" fillId="0" borderId="0" xfId="0" applyFont="1" applyFill="1" applyBorder="1" applyAlignment="1">
      <alignment/>
    </xf>
    <xf numFmtId="0" fontId="3"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applyAlignment="1">
      <alignment/>
    </xf>
    <xf numFmtId="0" fontId="0" fillId="0" borderId="0" xfId="0" applyFill="1" applyBorder="1" applyAlignment="1">
      <alignment horizontal="left" vertical="center"/>
    </xf>
    <xf numFmtId="0" fontId="4" fillId="0" borderId="0" xfId="0" applyFont="1" applyAlignment="1">
      <alignment/>
    </xf>
    <xf numFmtId="0" fontId="3" fillId="34" borderId="20" xfId="0" applyFont="1" applyFill="1" applyBorder="1" applyAlignment="1">
      <alignment/>
    </xf>
    <xf numFmtId="0" fontId="3" fillId="34" borderId="21" xfId="0" applyFont="1" applyFill="1" applyBorder="1" applyAlignment="1">
      <alignment/>
    </xf>
    <xf numFmtId="0" fontId="3" fillId="34" borderId="22" xfId="0" applyFont="1" applyFill="1" applyBorder="1" applyAlignment="1">
      <alignment horizontal="left"/>
    </xf>
    <xf numFmtId="0" fontId="3" fillId="34" borderId="23" xfId="0" applyFont="1" applyFill="1" applyBorder="1" applyAlignment="1">
      <alignment horizontal="left"/>
    </xf>
    <xf numFmtId="0" fontId="3" fillId="34" borderId="24" xfId="0" applyFont="1" applyFill="1" applyBorder="1" applyAlignment="1">
      <alignment horizontal="left"/>
    </xf>
    <xf numFmtId="0" fontId="3" fillId="34" borderId="25" xfId="0" applyFont="1" applyFill="1" applyBorder="1" applyAlignment="1">
      <alignment/>
    </xf>
    <xf numFmtId="3" fontId="3" fillId="0" borderId="26" xfId="50" applyNumberFormat="1" applyFont="1" applyFill="1" applyBorder="1">
      <alignment/>
      <protection/>
    </xf>
    <xf numFmtId="3" fontId="3" fillId="0" borderId="27" xfId="50" applyNumberFormat="1" applyFont="1" applyFill="1" applyBorder="1">
      <alignment/>
      <protection/>
    </xf>
    <xf numFmtId="3" fontId="3" fillId="0" borderId="28" xfId="50" applyNumberFormat="1" applyFont="1" applyFill="1" applyBorder="1">
      <alignment/>
      <protection/>
    </xf>
    <xf numFmtId="3" fontId="3" fillId="34" borderId="17" xfId="51" applyNumberFormat="1" applyFont="1" applyFill="1" applyBorder="1" applyAlignment="1">
      <alignment horizontal="right"/>
      <protection/>
    </xf>
    <xf numFmtId="0" fontId="4" fillId="0" borderId="29" xfId="50" applyFont="1" applyFill="1" applyBorder="1">
      <alignment/>
      <protection/>
    </xf>
    <xf numFmtId="14" fontId="3" fillId="33" borderId="30" xfId="50" applyNumberFormat="1" applyFont="1" applyFill="1" applyBorder="1" applyAlignment="1">
      <alignment horizontal="right"/>
      <protection/>
    </xf>
    <xf numFmtId="3" fontId="4" fillId="33" borderId="30" xfId="50" applyNumberFormat="1" applyFont="1" applyFill="1" applyBorder="1">
      <alignment/>
      <protection/>
    </xf>
    <xf numFmtId="3" fontId="3" fillId="34" borderId="18" xfId="51" applyNumberFormat="1" applyFont="1" applyFill="1" applyBorder="1" applyAlignment="1">
      <alignment horizontal="right"/>
      <protection/>
    </xf>
    <xf numFmtId="0" fontId="3" fillId="0" borderId="30" xfId="50" applyFont="1" applyFill="1" applyBorder="1" applyAlignment="1">
      <alignment horizontal="center"/>
      <protection/>
    </xf>
    <xf numFmtId="0" fontId="9" fillId="0" borderId="29" xfId="50" applyFont="1" applyFill="1" applyBorder="1">
      <alignment/>
      <protection/>
    </xf>
    <xf numFmtId="0" fontId="4" fillId="0" borderId="30" xfId="50" applyFont="1" applyFill="1" applyBorder="1">
      <alignment/>
      <protection/>
    </xf>
    <xf numFmtId="0" fontId="7" fillId="34" borderId="31" xfId="50" applyFont="1" applyFill="1" applyBorder="1" applyAlignment="1">
      <alignment horizontal="center" vertical="center"/>
      <protection/>
    </xf>
    <xf numFmtId="0" fontId="0" fillId="0" borderId="10" xfId="0" applyFont="1" applyBorder="1" applyAlignment="1">
      <alignment/>
    </xf>
    <xf numFmtId="0" fontId="0" fillId="0" borderId="32" xfId="0" applyFont="1" applyBorder="1" applyAlignment="1">
      <alignment/>
    </xf>
    <xf numFmtId="0" fontId="7" fillId="34" borderId="10" xfId="50" applyFont="1" applyFill="1" applyBorder="1" applyAlignment="1">
      <alignment horizontal="center" vertical="center"/>
      <protection/>
    </xf>
    <xf numFmtId="0" fontId="7" fillId="34" borderId="32" xfId="50" applyFont="1" applyFill="1" applyBorder="1" applyAlignment="1">
      <alignment horizontal="center" vertical="center"/>
      <protection/>
    </xf>
  </cellXfs>
  <cellStyles count="51">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Normal_Månadsflöden 2009 till citygate" xfId="50"/>
    <cellStyle name="Normal_Nysparande 2009"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dxfs count="101">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2"/>
  </sheetPr>
  <dimension ref="B1:AA109"/>
  <sheetViews>
    <sheetView tabSelected="1" workbookViewId="0" topLeftCell="A1">
      <selection activeCell="O2" sqref="O2"/>
    </sheetView>
  </sheetViews>
  <sheetFormatPr defaultColWidth="9.140625" defaultRowHeight="11.25" customHeight="1"/>
  <cols>
    <col min="1" max="1" width="3.00390625" style="2" customWidth="1"/>
    <col min="2" max="2" width="9.57421875" style="2" customWidth="1"/>
    <col min="3" max="5" width="10.57421875" style="2" customWidth="1"/>
    <col min="6" max="6" width="14.28125" style="2" customWidth="1"/>
    <col min="7" max="7" width="1.7109375" style="3" customWidth="1"/>
    <col min="8" max="10" width="10.57421875" style="2" customWidth="1"/>
    <col min="11" max="11" width="14.28125" style="2" customWidth="1"/>
    <col min="12" max="12" width="1.7109375" style="3" customWidth="1"/>
    <col min="13" max="15" width="10.57421875" style="2" customWidth="1"/>
    <col min="16" max="16" width="14.28125" style="2" customWidth="1"/>
    <col min="17" max="17" width="1.7109375" style="3" customWidth="1"/>
    <col min="18" max="20" width="10.57421875" style="2" customWidth="1"/>
    <col min="21" max="21" width="14.28125" style="2" customWidth="1"/>
    <col min="22" max="22" width="2.28125" style="2" customWidth="1"/>
    <col min="23" max="25" width="9.8515625" style="2" customWidth="1"/>
    <col min="26" max="26" width="18.00390625" style="2" customWidth="1"/>
    <col min="27" max="27" width="14.28125" style="2" customWidth="1"/>
    <col min="28" max="28" width="12.421875" style="2" bestFit="1" customWidth="1"/>
    <col min="29" max="16384" width="9.140625" style="2" customWidth="1"/>
  </cols>
  <sheetData>
    <row r="1" ht="5.25" customHeight="1">
      <c r="B1" s="1" t="s">
        <v>0</v>
      </c>
    </row>
    <row r="2" spans="2:5" ht="15" customHeight="1">
      <c r="B2" s="4" t="s">
        <v>49</v>
      </c>
      <c r="C2" s="5"/>
      <c r="D2" s="4"/>
      <c r="E2" s="5"/>
    </row>
    <row r="3" spans="2:4" ht="11.25" customHeight="1">
      <c r="B3" s="1"/>
      <c r="D3" s="1"/>
    </row>
    <row r="4" spans="2:4" ht="13.5" customHeight="1">
      <c r="B4" s="6" t="s">
        <v>13</v>
      </c>
      <c r="D4" s="1"/>
    </row>
    <row r="5" spans="8:11" ht="7.5" customHeight="1">
      <c r="H5" s="7"/>
      <c r="K5" s="3"/>
    </row>
    <row r="6" spans="2:21" ht="14.25" customHeight="1">
      <c r="B6" s="46" t="s">
        <v>14</v>
      </c>
      <c r="C6" s="63" t="s">
        <v>32</v>
      </c>
      <c r="D6" s="64"/>
      <c r="E6" s="64"/>
      <c r="F6" s="65"/>
      <c r="G6" s="8"/>
      <c r="H6" s="63" t="s">
        <v>33</v>
      </c>
      <c r="I6" s="64" t="s">
        <v>1</v>
      </c>
      <c r="J6" s="64"/>
      <c r="K6" s="65"/>
      <c r="L6" s="8"/>
      <c r="M6" s="63" t="s">
        <v>48</v>
      </c>
      <c r="N6" s="64" t="s">
        <v>2</v>
      </c>
      <c r="O6" s="64"/>
      <c r="P6" s="65"/>
      <c r="Q6" s="8"/>
      <c r="R6" s="63" t="s">
        <v>34</v>
      </c>
      <c r="S6" s="64" t="s">
        <v>3</v>
      </c>
      <c r="T6" s="64"/>
      <c r="U6" s="65"/>
    </row>
    <row r="7" spans="2:22" ht="11.25" customHeight="1">
      <c r="B7" s="47"/>
      <c r="C7" s="33" t="s">
        <v>9</v>
      </c>
      <c r="D7" s="34" t="s">
        <v>10</v>
      </c>
      <c r="E7" s="35" t="s">
        <v>11</v>
      </c>
      <c r="F7" s="55" t="s">
        <v>12</v>
      </c>
      <c r="G7" s="58"/>
      <c r="H7" s="34" t="s">
        <v>9</v>
      </c>
      <c r="I7" s="34" t="s">
        <v>10</v>
      </c>
      <c r="J7" s="35" t="s">
        <v>11</v>
      </c>
      <c r="K7" s="55" t="s">
        <v>12</v>
      </c>
      <c r="L7" s="57"/>
      <c r="M7" s="34" t="s">
        <v>9</v>
      </c>
      <c r="N7" s="34" t="s">
        <v>10</v>
      </c>
      <c r="O7" s="34" t="s">
        <v>11</v>
      </c>
      <c r="P7" s="55" t="s">
        <v>12</v>
      </c>
      <c r="Q7" s="57"/>
      <c r="R7" s="34" t="s">
        <v>9</v>
      </c>
      <c r="S7" s="34" t="s">
        <v>10</v>
      </c>
      <c r="T7" s="34" t="s">
        <v>11</v>
      </c>
      <c r="U7" s="55" t="s">
        <v>12</v>
      </c>
      <c r="V7" s="61"/>
    </row>
    <row r="8" spans="2:22" ht="11.25" customHeight="1">
      <c r="B8" s="48" t="s">
        <v>15</v>
      </c>
      <c r="C8" s="9">
        <v>6966.3428</v>
      </c>
      <c r="D8" s="10">
        <v>8884.0849</v>
      </c>
      <c r="E8" s="15">
        <v>-1917.7420999999995</v>
      </c>
      <c r="F8" s="11">
        <v>594349.4251</v>
      </c>
      <c r="G8" s="12"/>
      <c r="H8" s="9">
        <v>1139.0457</v>
      </c>
      <c r="I8" s="10">
        <v>1502.2067</v>
      </c>
      <c r="J8" s="15">
        <v>-363.16100000000006</v>
      </c>
      <c r="K8" s="11">
        <v>97212.3576</v>
      </c>
      <c r="L8" s="12"/>
      <c r="M8" s="9">
        <v>526.0272</v>
      </c>
      <c r="N8" s="10">
        <v>239.3432</v>
      </c>
      <c r="O8" s="15">
        <v>286.68399999999997</v>
      </c>
      <c r="P8" s="11">
        <v>16232.7304</v>
      </c>
      <c r="Q8" s="12"/>
      <c r="R8" s="9">
        <v>181.0918</v>
      </c>
      <c r="S8" s="10">
        <v>448.5931</v>
      </c>
      <c r="T8" s="15">
        <v>-267.5013</v>
      </c>
      <c r="U8" s="11">
        <v>11618.2483</v>
      </c>
      <c r="V8" s="13"/>
    </row>
    <row r="9" spans="2:22" ht="11.25" customHeight="1">
      <c r="B9" s="49" t="s">
        <v>16</v>
      </c>
      <c r="C9" s="14">
        <v>9144.3472</v>
      </c>
      <c r="D9" s="15">
        <v>10694.5046</v>
      </c>
      <c r="E9" s="15">
        <v>-1550.1574</v>
      </c>
      <c r="F9" s="16">
        <v>615626.1143</v>
      </c>
      <c r="G9" s="12"/>
      <c r="H9" s="14">
        <v>788.8654</v>
      </c>
      <c r="I9" s="15">
        <v>1416.8842</v>
      </c>
      <c r="J9" s="15">
        <v>-628.0187999999999</v>
      </c>
      <c r="K9" s="16">
        <v>101217.9862</v>
      </c>
      <c r="L9" s="12"/>
      <c r="M9" s="14">
        <v>410.4567</v>
      </c>
      <c r="N9" s="15">
        <v>556.8349</v>
      </c>
      <c r="O9" s="15">
        <v>-146.37819999999994</v>
      </c>
      <c r="P9" s="16">
        <v>16083.3124</v>
      </c>
      <c r="Q9" s="12"/>
      <c r="R9" s="14">
        <v>170.4476</v>
      </c>
      <c r="S9" s="15">
        <v>455.8569</v>
      </c>
      <c r="T9" s="15">
        <v>-285.40930000000003</v>
      </c>
      <c r="U9" s="16">
        <v>11620.7709</v>
      </c>
      <c r="V9" s="13"/>
    </row>
    <row r="10" spans="2:22" ht="11.25" customHeight="1">
      <c r="B10" s="49" t="s">
        <v>17</v>
      </c>
      <c r="C10" s="14">
        <v>8441.3375</v>
      </c>
      <c r="D10" s="15">
        <v>10867.9676</v>
      </c>
      <c r="E10" s="15">
        <v>-2426.6301000000003</v>
      </c>
      <c r="F10" s="16">
        <v>615477.0969</v>
      </c>
      <c r="G10" s="12"/>
      <c r="H10" s="14">
        <v>792.4747</v>
      </c>
      <c r="I10" s="15">
        <v>1505.6936</v>
      </c>
      <c r="J10" s="15">
        <v>-713.2189000000001</v>
      </c>
      <c r="K10" s="16">
        <v>101187.6163</v>
      </c>
      <c r="L10" s="12"/>
      <c r="M10" s="14">
        <v>117.339</v>
      </c>
      <c r="N10" s="15">
        <v>412.4149</v>
      </c>
      <c r="O10" s="15">
        <v>-295.0759</v>
      </c>
      <c r="P10" s="16">
        <v>15950.4965</v>
      </c>
      <c r="Q10" s="12"/>
      <c r="R10" s="14">
        <v>60.1885</v>
      </c>
      <c r="S10" s="15">
        <v>409.878</v>
      </c>
      <c r="T10" s="15">
        <v>-349.6895</v>
      </c>
      <c r="U10" s="16">
        <v>11163.1454</v>
      </c>
      <c r="V10" s="13"/>
    </row>
    <row r="11" spans="2:22" ht="11.25" customHeight="1">
      <c r="B11" s="49" t="s">
        <v>18</v>
      </c>
      <c r="C11" s="14">
        <v>20846.0023</v>
      </c>
      <c r="D11" s="15">
        <v>19436.3698</v>
      </c>
      <c r="E11" s="15">
        <v>1409.6324999999997</v>
      </c>
      <c r="F11" s="16">
        <v>667042.8906</v>
      </c>
      <c r="G11" s="12"/>
      <c r="H11" s="14">
        <v>888.104</v>
      </c>
      <c r="I11" s="15">
        <v>1884.1938</v>
      </c>
      <c r="J11" s="15">
        <v>-996.0898</v>
      </c>
      <c r="K11" s="16">
        <v>106423.6667</v>
      </c>
      <c r="L11" s="12"/>
      <c r="M11" s="14">
        <v>156.738</v>
      </c>
      <c r="N11" s="15">
        <v>372.298</v>
      </c>
      <c r="O11" s="15">
        <v>-215.56</v>
      </c>
      <c r="P11" s="16">
        <v>16825.3957</v>
      </c>
      <c r="Q11" s="12"/>
      <c r="R11" s="14">
        <v>52.3443</v>
      </c>
      <c r="S11" s="15">
        <v>220.072</v>
      </c>
      <c r="T11" s="15">
        <v>-167.7277</v>
      </c>
      <c r="U11" s="16">
        <v>11579.878</v>
      </c>
      <c r="V11" s="13"/>
    </row>
    <row r="12" spans="2:22" ht="11.25" customHeight="1">
      <c r="B12" s="49" t="s">
        <v>19</v>
      </c>
      <c r="C12" s="14">
        <v>8120.0948</v>
      </c>
      <c r="D12" s="15">
        <v>10919.9197</v>
      </c>
      <c r="E12" s="15">
        <v>-2799.8249000000005</v>
      </c>
      <c r="F12" s="16">
        <v>622446.4179</v>
      </c>
      <c r="G12" s="12"/>
      <c r="H12" s="14">
        <v>1182.5891</v>
      </c>
      <c r="I12" s="15">
        <v>4023.8986</v>
      </c>
      <c r="J12" s="15">
        <v>-2841.3095000000003</v>
      </c>
      <c r="K12" s="16">
        <v>99466.1935</v>
      </c>
      <c r="L12" s="12"/>
      <c r="M12" s="14">
        <v>387.5549</v>
      </c>
      <c r="N12" s="15">
        <v>340.096</v>
      </c>
      <c r="O12" s="15">
        <v>47.45889999999997</v>
      </c>
      <c r="P12" s="16">
        <v>17005.0045</v>
      </c>
      <c r="Q12" s="12"/>
      <c r="R12" s="14">
        <v>120.9429</v>
      </c>
      <c r="S12" s="15">
        <v>382.0222</v>
      </c>
      <c r="T12" s="15">
        <v>-261.0793</v>
      </c>
      <c r="U12" s="16">
        <v>10808.9151</v>
      </c>
      <c r="V12" s="13"/>
    </row>
    <row r="13" spans="2:22" ht="11.25" customHeight="1">
      <c r="B13" s="49" t="s">
        <v>20</v>
      </c>
      <c r="C13" s="14">
        <v>13331.0332</v>
      </c>
      <c r="D13" s="15">
        <v>7926.1427</v>
      </c>
      <c r="E13" s="15">
        <v>5404.8904999999995</v>
      </c>
      <c r="F13" s="16">
        <v>668028.6455</v>
      </c>
      <c r="G13" s="12"/>
      <c r="H13" s="14">
        <v>861.2619</v>
      </c>
      <c r="I13" s="15">
        <v>1198.2058</v>
      </c>
      <c r="J13" s="15">
        <v>-336.9439</v>
      </c>
      <c r="K13" s="16">
        <v>102778.6633</v>
      </c>
      <c r="L13" s="12"/>
      <c r="M13" s="14">
        <v>744.9887</v>
      </c>
      <c r="N13" s="15">
        <v>191.7106</v>
      </c>
      <c r="O13" s="15">
        <v>553.2781</v>
      </c>
      <c r="P13" s="16">
        <v>18834.856</v>
      </c>
      <c r="Q13" s="12"/>
      <c r="R13" s="14">
        <v>240.9958</v>
      </c>
      <c r="S13" s="15">
        <v>465.1126</v>
      </c>
      <c r="T13" s="15">
        <v>-224.11679999999998</v>
      </c>
      <c r="U13" s="16">
        <v>11197.0334</v>
      </c>
      <c r="V13" s="13"/>
    </row>
    <row r="14" spans="2:22" ht="11.25" customHeight="1">
      <c r="B14" s="49" t="s">
        <v>21</v>
      </c>
      <c r="C14" s="14">
        <v>7765.7448</v>
      </c>
      <c r="D14" s="15">
        <v>7266.6388</v>
      </c>
      <c r="E14" s="15">
        <v>499.1060000000007</v>
      </c>
      <c r="F14" s="16">
        <v>665946.3841</v>
      </c>
      <c r="G14" s="12"/>
      <c r="H14" s="14">
        <v>799.0504</v>
      </c>
      <c r="I14" s="15">
        <v>969.8505</v>
      </c>
      <c r="J14" s="15">
        <v>-170.80010000000004</v>
      </c>
      <c r="K14" s="16">
        <v>101839.1377</v>
      </c>
      <c r="L14" s="12"/>
      <c r="M14" s="14">
        <v>757.6212</v>
      </c>
      <c r="N14" s="15">
        <v>397.9912</v>
      </c>
      <c r="O14" s="15">
        <v>359.63000000000005</v>
      </c>
      <c r="P14" s="16">
        <v>19798.8391</v>
      </c>
      <c r="Q14" s="12"/>
      <c r="R14" s="14">
        <v>376.0327</v>
      </c>
      <c r="S14" s="15">
        <v>214.2384</v>
      </c>
      <c r="T14" s="15">
        <v>161.79429999999996</v>
      </c>
      <c r="U14" s="16">
        <v>11822.5956</v>
      </c>
      <c r="V14" s="13"/>
    </row>
    <row r="15" spans="2:22" ht="11.25" customHeight="1">
      <c r="B15" s="49" t="s">
        <v>22</v>
      </c>
      <c r="C15" s="14">
        <v>5243.7282</v>
      </c>
      <c r="D15" s="15">
        <v>9554.1233</v>
      </c>
      <c r="E15" s="15">
        <v>-4310.3951</v>
      </c>
      <c r="F15" s="16">
        <v>651949.2326</v>
      </c>
      <c r="G15" s="12"/>
      <c r="H15" s="14">
        <v>520.8998</v>
      </c>
      <c r="I15" s="15">
        <v>1443.2471</v>
      </c>
      <c r="J15" s="15">
        <v>-922.3473</v>
      </c>
      <c r="K15" s="16">
        <v>100238.1229</v>
      </c>
      <c r="L15" s="12"/>
      <c r="M15" s="14">
        <v>232.9219</v>
      </c>
      <c r="N15" s="15">
        <v>979.5289</v>
      </c>
      <c r="O15" s="15">
        <v>-746.607</v>
      </c>
      <c r="P15" s="16">
        <v>18605.0878</v>
      </c>
      <c r="Q15" s="12"/>
      <c r="R15" s="14">
        <v>134.4452</v>
      </c>
      <c r="S15" s="15">
        <v>353.2895</v>
      </c>
      <c r="T15" s="15">
        <v>-218.84429999999998</v>
      </c>
      <c r="U15" s="16">
        <v>11224.3674</v>
      </c>
      <c r="V15" s="13"/>
    </row>
    <row r="16" spans="2:22" ht="11.25" customHeight="1">
      <c r="B16" s="49" t="s">
        <v>23</v>
      </c>
      <c r="C16" s="14">
        <v>9818.9379</v>
      </c>
      <c r="D16" s="15">
        <v>10038.3671</v>
      </c>
      <c r="E16" s="15">
        <v>-219.42919999999867</v>
      </c>
      <c r="F16" s="16">
        <v>667258.0918</v>
      </c>
      <c r="G16" s="12"/>
      <c r="H16" s="14">
        <v>743.0935</v>
      </c>
      <c r="I16" s="15">
        <v>1334.1158</v>
      </c>
      <c r="J16" s="15">
        <v>-591.0223000000001</v>
      </c>
      <c r="K16" s="16">
        <v>101246.866</v>
      </c>
      <c r="L16" s="12"/>
      <c r="M16" s="14">
        <v>624.8026</v>
      </c>
      <c r="N16" s="15">
        <v>317.5449</v>
      </c>
      <c r="O16" s="15">
        <v>307.2577</v>
      </c>
      <c r="P16" s="16">
        <v>19275.66</v>
      </c>
      <c r="Q16" s="12"/>
      <c r="R16" s="14">
        <v>141.7163</v>
      </c>
      <c r="S16" s="15">
        <v>195.7623</v>
      </c>
      <c r="T16" s="15">
        <v>-54.04600000000002</v>
      </c>
      <c r="U16" s="16">
        <v>11466.0489</v>
      </c>
      <c r="V16" s="13"/>
    </row>
    <row r="17" spans="2:22" ht="11.25" customHeight="1">
      <c r="B17" s="49" t="s">
        <v>24</v>
      </c>
      <c r="C17" s="14">
        <v>9111.5159</v>
      </c>
      <c r="D17" s="15">
        <v>10930.4454</v>
      </c>
      <c r="E17" s="15">
        <v>-1818.9295000000002</v>
      </c>
      <c r="F17" s="16">
        <v>690730.3774</v>
      </c>
      <c r="G17" s="12"/>
      <c r="H17" s="14">
        <v>819.5861</v>
      </c>
      <c r="I17" s="15">
        <v>1932.8481</v>
      </c>
      <c r="J17" s="15">
        <v>-1113.262</v>
      </c>
      <c r="K17" s="16">
        <v>104378.4321</v>
      </c>
      <c r="L17" s="12"/>
      <c r="M17" s="14">
        <v>458.7063</v>
      </c>
      <c r="N17" s="15">
        <v>699.9597</v>
      </c>
      <c r="O17" s="15">
        <v>-241.2534</v>
      </c>
      <c r="P17" s="16">
        <v>19464.6251</v>
      </c>
      <c r="Q17" s="12"/>
      <c r="R17" s="14">
        <v>112.2427</v>
      </c>
      <c r="S17" s="15">
        <v>322.5063</v>
      </c>
      <c r="T17" s="15">
        <v>-210.2636</v>
      </c>
      <c r="U17" s="16">
        <v>12018.0732</v>
      </c>
      <c r="V17" s="13"/>
    </row>
    <row r="18" spans="2:22" ht="11.25" customHeight="1">
      <c r="B18" s="49" t="s">
        <v>25</v>
      </c>
      <c r="C18" s="14">
        <v>12230.1786</v>
      </c>
      <c r="D18" s="15">
        <v>10289.9774</v>
      </c>
      <c r="E18" s="15">
        <v>1940.2011999999995</v>
      </c>
      <c r="F18" s="16">
        <v>704821.9459</v>
      </c>
      <c r="G18" s="12"/>
      <c r="H18" s="14">
        <v>1143.2144</v>
      </c>
      <c r="I18" s="15">
        <v>1733.8354</v>
      </c>
      <c r="J18" s="15">
        <v>-590.6209999999999</v>
      </c>
      <c r="K18" s="16">
        <v>106000.7787</v>
      </c>
      <c r="L18" s="12"/>
      <c r="M18" s="14">
        <v>570.5291</v>
      </c>
      <c r="N18" s="15">
        <v>336.5235</v>
      </c>
      <c r="O18" s="15">
        <v>234.00559999999996</v>
      </c>
      <c r="P18" s="16">
        <v>19723.5902</v>
      </c>
      <c r="Q18" s="12"/>
      <c r="R18" s="14">
        <v>121.916</v>
      </c>
      <c r="S18" s="15">
        <v>175.8861</v>
      </c>
      <c r="T18" s="15">
        <v>-53.9701</v>
      </c>
      <c r="U18" s="16">
        <v>11959.9952</v>
      </c>
      <c r="V18" s="13"/>
    </row>
    <row r="19" spans="2:22" ht="11.25" customHeight="1">
      <c r="B19" s="50" t="s">
        <v>26</v>
      </c>
      <c r="C19" s="14">
        <v>17390.5575</v>
      </c>
      <c r="D19" s="15">
        <v>10917.2053</v>
      </c>
      <c r="E19" s="15">
        <v>6473.352199999999</v>
      </c>
      <c r="F19" s="16">
        <v>739847.6303</v>
      </c>
      <c r="G19" s="12"/>
      <c r="H19" s="14">
        <v>1492.2495</v>
      </c>
      <c r="I19" s="15">
        <v>1145.2472</v>
      </c>
      <c r="J19" s="15">
        <v>347.0022999999999</v>
      </c>
      <c r="K19" s="16">
        <v>111520.792</v>
      </c>
      <c r="L19" s="12"/>
      <c r="M19" s="14">
        <v>446.8588</v>
      </c>
      <c r="N19" s="15">
        <v>384.6386</v>
      </c>
      <c r="O19" s="15">
        <v>62.22019999999998</v>
      </c>
      <c r="P19" s="16">
        <v>20753.4293</v>
      </c>
      <c r="Q19" s="12"/>
      <c r="R19" s="14">
        <v>171.6378</v>
      </c>
      <c r="S19" s="15">
        <v>158.0137</v>
      </c>
      <c r="T19" s="15">
        <v>13.624099999999999</v>
      </c>
      <c r="U19" s="16">
        <v>12376.9059</v>
      </c>
      <c r="V19" s="13"/>
    </row>
    <row r="20" spans="2:22" ht="15" customHeight="1">
      <c r="B20" s="51" t="s">
        <v>27</v>
      </c>
      <c r="C20" s="52">
        <f>SUM(C8:C19)</f>
        <v>128409.8207</v>
      </c>
      <c r="D20" s="53">
        <f>SUM(D8:D19)</f>
        <v>127725.74660000001</v>
      </c>
      <c r="E20" s="53">
        <f>SUM(E8:E19)</f>
        <v>684.0740999999998</v>
      </c>
      <c r="F20" s="54"/>
      <c r="G20" s="17"/>
      <c r="H20" s="52">
        <f>SUM(H8:H19)</f>
        <v>11170.434500000001</v>
      </c>
      <c r="I20" s="53">
        <f>SUM(I8:I19)</f>
        <v>20090.2268</v>
      </c>
      <c r="J20" s="53">
        <f>SUM(J8:J19)</f>
        <v>-8919.792300000001</v>
      </c>
      <c r="K20" s="54"/>
      <c r="L20" s="17"/>
      <c r="M20" s="52">
        <f>SUM(M8:M19)</f>
        <v>5434.5444</v>
      </c>
      <c r="N20" s="53">
        <f>SUM(N8:N19)</f>
        <v>5228.884400000001</v>
      </c>
      <c r="O20" s="53">
        <f>SUM(O8:O19)</f>
        <v>205.66000000000003</v>
      </c>
      <c r="P20" s="54"/>
      <c r="Q20" s="17"/>
      <c r="R20" s="52">
        <f>SUM(R8:R19)</f>
        <v>1884.0016</v>
      </c>
      <c r="S20" s="53">
        <f>SUM(S8:S19)</f>
        <v>3801.2311</v>
      </c>
      <c r="T20" s="53">
        <f>SUM(T8:T19)</f>
        <v>-1917.2295</v>
      </c>
      <c r="U20" s="54"/>
      <c r="V20" s="13"/>
    </row>
    <row r="21" spans="2:17" ht="11.25" customHeight="1">
      <c r="B21" s="18"/>
      <c r="C21" s="19"/>
      <c r="D21" s="19"/>
      <c r="E21" s="19"/>
      <c r="F21" s="19"/>
      <c r="G21" s="19"/>
      <c r="H21" s="19"/>
      <c r="I21" s="19"/>
      <c r="J21" s="19"/>
      <c r="K21" s="19"/>
      <c r="L21" s="19"/>
      <c r="M21" s="19"/>
      <c r="N21" s="19"/>
      <c r="P21" s="7"/>
      <c r="Q21" s="20"/>
    </row>
    <row r="22" spans="3:18" ht="13.5" customHeight="1">
      <c r="C22" s="19"/>
      <c r="D22" s="19"/>
      <c r="E22" s="19"/>
      <c r="F22" s="19"/>
      <c r="G22" s="19"/>
      <c r="H22" s="6" t="s">
        <v>29</v>
      </c>
      <c r="I22" s="19"/>
      <c r="J22" s="19"/>
      <c r="K22" s="19"/>
      <c r="L22" s="19"/>
      <c r="P22" s="3"/>
      <c r="Q22" s="2"/>
      <c r="R22" s="6" t="s">
        <v>40</v>
      </c>
    </row>
    <row r="23" spans="2:18" ht="7.5" customHeight="1">
      <c r="B23" s="18"/>
      <c r="C23" s="19"/>
      <c r="D23" s="19"/>
      <c r="E23" s="19"/>
      <c r="F23" s="19"/>
      <c r="G23" s="19"/>
      <c r="H23" s="19"/>
      <c r="I23" s="19"/>
      <c r="J23" s="19"/>
      <c r="K23" s="19"/>
      <c r="L23" s="19"/>
      <c r="P23" s="3"/>
      <c r="Q23" s="2"/>
      <c r="R23" s="19"/>
    </row>
    <row r="24" spans="2:21" ht="11.25" customHeight="1">
      <c r="B24" s="46" t="s">
        <v>14</v>
      </c>
      <c r="C24" s="63" t="s">
        <v>35</v>
      </c>
      <c r="D24" s="64" t="s">
        <v>3</v>
      </c>
      <c r="E24" s="64"/>
      <c r="F24" s="65"/>
      <c r="G24" s="2"/>
      <c r="H24" s="63" t="s">
        <v>8</v>
      </c>
      <c r="I24" s="64" t="s">
        <v>4</v>
      </c>
      <c r="J24" s="64"/>
      <c r="K24" s="65"/>
      <c r="L24" s="8"/>
      <c r="M24" s="63" t="s">
        <v>39</v>
      </c>
      <c r="N24" s="66" t="s">
        <v>4</v>
      </c>
      <c r="O24" s="66"/>
      <c r="P24" s="67"/>
      <c r="Q24" s="2"/>
      <c r="R24" s="63" t="s">
        <v>42</v>
      </c>
      <c r="S24" s="66" t="s">
        <v>4</v>
      </c>
      <c r="T24" s="66"/>
      <c r="U24" s="67"/>
    </row>
    <row r="25" spans="2:21" ht="11.25" customHeight="1">
      <c r="B25" s="47"/>
      <c r="C25" s="34" t="s">
        <v>9</v>
      </c>
      <c r="D25" s="34" t="s">
        <v>10</v>
      </c>
      <c r="E25" s="34" t="s">
        <v>11</v>
      </c>
      <c r="F25" s="55" t="s">
        <v>12</v>
      </c>
      <c r="G25" s="62"/>
      <c r="H25" s="33" t="s">
        <v>9</v>
      </c>
      <c r="I25" s="34" t="s">
        <v>10</v>
      </c>
      <c r="J25" s="34" t="s">
        <v>11</v>
      </c>
      <c r="K25" s="55" t="s">
        <v>12</v>
      </c>
      <c r="L25" s="57"/>
      <c r="M25" s="34" t="s">
        <v>9</v>
      </c>
      <c r="N25" s="34" t="s">
        <v>10</v>
      </c>
      <c r="O25" s="34" t="s">
        <v>11</v>
      </c>
      <c r="P25" s="55" t="s">
        <v>12</v>
      </c>
      <c r="Q25" s="56"/>
      <c r="R25" s="34" t="s">
        <v>9</v>
      </c>
      <c r="S25" s="34" t="s">
        <v>10</v>
      </c>
      <c r="T25" s="34" t="s">
        <v>11</v>
      </c>
      <c r="U25" s="55" t="s">
        <v>12</v>
      </c>
    </row>
    <row r="26" spans="2:21" ht="11.25" customHeight="1">
      <c r="B26" s="48" t="s">
        <v>15</v>
      </c>
      <c r="C26" s="9">
        <v>1190.4169</v>
      </c>
      <c r="D26" s="10">
        <v>1743.4475</v>
      </c>
      <c r="E26" s="15">
        <v>-553.0306</v>
      </c>
      <c r="F26" s="11">
        <v>98586.5369</v>
      </c>
      <c r="G26" s="12"/>
      <c r="H26" s="9">
        <v>7726.7714</v>
      </c>
      <c r="I26" s="10">
        <v>5644.4406</v>
      </c>
      <c r="J26" s="15">
        <v>2082.3307999999997</v>
      </c>
      <c r="K26" s="11">
        <v>968244.6853</v>
      </c>
      <c r="L26" s="12"/>
      <c r="M26" s="9">
        <v>1043.8078</v>
      </c>
      <c r="N26" s="10">
        <v>1102.3212</v>
      </c>
      <c r="O26" s="15">
        <v>-58.51340000000005</v>
      </c>
      <c r="P26" s="11">
        <v>233710.9841</v>
      </c>
      <c r="Q26" s="12"/>
      <c r="R26" s="9">
        <v>2365.0129</v>
      </c>
      <c r="S26" s="10">
        <v>2041.143</v>
      </c>
      <c r="T26" s="15">
        <v>323.86990000000014</v>
      </c>
      <c r="U26" s="11">
        <v>118258.4195</v>
      </c>
    </row>
    <row r="27" spans="2:21" ht="11.25" customHeight="1">
      <c r="B27" s="49" t="s">
        <v>16</v>
      </c>
      <c r="C27" s="14">
        <v>1450.4217</v>
      </c>
      <c r="D27" s="15">
        <v>2668.7678</v>
      </c>
      <c r="E27" s="15">
        <v>-1218.3461</v>
      </c>
      <c r="F27" s="16">
        <v>102849.5993</v>
      </c>
      <c r="G27" s="12"/>
      <c r="H27" s="14">
        <v>11660.7981</v>
      </c>
      <c r="I27" s="15">
        <v>10508.1972</v>
      </c>
      <c r="J27" s="15">
        <v>1152.6008999999995</v>
      </c>
      <c r="K27" s="16">
        <v>1016333.6315</v>
      </c>
      <c r="L27" s="12"/>
      <c r="M27" s="14">
        <v>1209.1338</v>
      </c>
      <c r="N27" s="15">
        <v>1296.919</v>
      </c>
      <c r="O27" s="15">
        <v>-87.78520000000003</v>
      </c>
      <c r="P27" s="16">
        <v>244455.9644</v>
      </c>
      <c r="Q27" s="12"/>
      <c r="R27" s="14">
        <v>3354.069</v>
      </c>
      <c r="S27" s="15">
        <v>3112.7601</v>
      </c>
      <c r="T27" s="15">
        <v>241.3089</v>
      </c>
      <c r="U27" s="16">
        <v>126002.9144</v>
      </c>
    </row>
    <row r="28" spans="2:21" ht="11.25" customHeight="1">
      <c r="B28" s="49" t="s">
        <v>17</v>
      </c>
      <c r="C28" s="14">
        <v>2157.3323</v>
      </c>
      <c r="D28" s="15">
        <v>3076.1731</v>
      </c>
      <c r="E28" s="15">
        <v>-918.8408</v>
      </c>
      <c r="F28" s="16">
        <v>102381.5245</v>
      </c>
      <c r="G28" s="12"/>
      <c r="H28" s="14">
        <v>12791.4214</v>
      </c>
      <c r="I28" s="15">
        <v>11416.0718</v>
      </c>
      <c r="J28" s="15">
        <v>1375.3495999999996</v>
      </c>
      <c r="K28" s="16">
        <v>1032745.3222</v>
      </c>
      <c r="L28" s="12"/>
      <c r="M28" s="14">
        <v>1135.9653</v>
      </c>
      <c r="N28" s="15">
        <v>1421.1735</v>
      </c>
      <c r="O28" s="15">
        <v>-285.20820000000003</v>
      </c>
      <c r="P28" s="16">
        <v>247756.8206</v>
      </c>
      <c r="Q28" s="12"/>
      <c r="R28" s="14">
        <v>2934.7503</v>
      </c>
      <c r="S28" s="15">
        <v>2644.3823</v>
      </c>
      <c r="T28" s="15">
        <v>290.36799999999994</v>
      </c>
      <c r="U28" s="16">
        <v>128053.0579</v>
      </c>
    </row>
    <row r="29" spans="2:21" ht="11.25" customHeight="1">
      <c r="B29" s="49" t="s">
        <v>18</v>
      </c>
      <c r="C29" s="14">
        <v>5587.5205</v>
      </c>
      <c r="D29" s="15">
        <v>6635.528</v>
      </c>
      <c r="E29" s="15">
        <v>-1048.0075000000006</v>
      </c>
      <c r="F29" s="16">
        <v>108033.3992</v>
      </c>
      <c r="G29" s="12"/>
      <c r="H29" s="14">
        <v>20861.6351</v>
      </c>
      <c r="I29" s="15">
        <v>14145.3419</v>
      </c>
      <c r="J29" s="15">
        <v>6716.2932</v>
      </c>
      <c r="K29" s="16">
        <v>1100805.4189</v>
      </c>
      <c r="L29" s="12"/>
      <c r="M29" s="14">
        <v>1914.6304</v>
      </c>
      <c r="N29" s="15">
        <v>1866.2387</v>
      </c>
      <c r="O29" s="15">
        <v>48.3916999999999</v>
      </c>
      <c r="P29" s="16">
        <v>265720.5864</v>
      </c>
      <c r="Q29" s="12"/>
      <c r="R29" s="14">
        <v>2814.7372</v>
      </c>
      <c r="S29" s="15">
        <v>2609.6439</v>
      </c>
      <c r="T29" s="15">
        <v>205.0933</v>
      </c>
      <c r="U29" s="16">
        <v>136685.4993</v>
      </c>
    </row>
    <row r="30" spans="2:21" ht="11.25" customHeight="1">
      <c r="B30" s="49" t="s">
        <v>19</v>
      </c>
      <c r="C30" s="14">
        <v>4552.4323</v>
      </c>
      <c r="D30" s="15">
        <v>6258.9589</v>
      </c>
      <c r="E30" s="15">
        <v>-1706.5265999999992</v>
      </c>
      <c r="F30" s="16">
        <v>101311.6877</v>
      </c>
      <c r="G30" s="12"/>
      <c r="H30" s="14">
        <v>38109.688</v>
      </c>
      <c r="I30" s="15">
        <v>8529.2897</v>
      </c>
      <c r="J30" s="15">
        <v>29580.3983</v>
      </c>
      <c r="K30" s="16">
        <v>1074548.783</v>
      </c>
      <c r="L30" s="12"/>
      <c r="M30" s="14">
        <v>1538.0013</v>
      </c>
      <c r="N30" s="15">
        <v>1737.1651</v>
      </c>
      <c r="O30" s="15">
        <v>-199.16380000000004</v>
      </c>
      <c r="P30" s="16">
        <v>248177.6866</v>
      </c>
      <c r="Q30" s="12"/>
      <c r="R30" s="14">
        <v>3526.0164</v>
      </c>
      <c r="S30" s="15">
        <v>11801.568</v>
      </c>
      <c r="T30" s="15">
        <v>-8275.551599999999</v>
      </c>
      <c r="U30" s="16">
        <v>121080.819</v>
      </c>
    </row>
    <row r="31" spans="2:21" ht="11.25" customHeight="1">
      <c r="B31" s="49" t="s">
        <v>20</v>
      </c>
      <c r="C31" s="14">
        <v>1769.4065</v>
      </c>
      <c r="D31" s="15">
        <v>3942.4411</v>
      </c>
      <c r="E31" s="15">
        <v>-2173.0346</v>
      </c>
      <c r="F31" s="16">
        <v>102495.567</v>
      </c>
      <c r="G31" s="12"/>
      <c r="H31" s="14">
        <v>16860.5842</v>
      </c>
      <c r="I31" s="15">
        <v>8342.9872</v>
      </c>
      <c r="J31" s="15">
        <v>8517.597000000002</v>
      </c>
      <c r="K31" s="16">
        <v>1139728.4355</v>
      </c>
      <c r="L31" s="12"/>
      <c r="M31" s="14">
        <v>2737.1914</v>
      </c>
      <c r="N31" s="15">
        <v>6252.3777</v>
      </c>
      <c r="O31" s="15">
        <v>-3515.1863</v>
      </c>
      <c r="P31" s="16">
        <v>245352.301</v>
      </c>
      <c r="Q31" s="12"/>
      <c r="R31" s="14">
        <v>3305.1411</v>
      </c>
      <c r="S31" s="15">
        <v>2591.7657</v>
      </c>
      <c r="T31" s="15">
        <v>713.3753999999999</v>
      </c>
      <c r="U31" s="16">
        <v>126092.621</v>
      </c>
    </row>
    <row r="32" spans="2:21" ht="11.25" customHeight="1">
      <c r="B32" s="49" t="s">
        <v>21</v>
      </c>
      <c r="C32" s="14">
        <v>1144.0545</v>
      </c>
      <c r="D32" s="15">
        <v>1761.9017</v>
      </c>
      <c r="E32" s="15">
        <v>-617.8471999999999</v>
      </c>
      <c r="F32" s="16">
        <v>102867.1991</v>
      </c>
      <c r="G32" s="12"/>
      <c r="H32" s="14">
        <v>8763.5976</v>
      </c>
      <c r="I32" s="15">
        <v>6384.3291</v>
      </c>
      <c r="J32" s="15">
        <v>2379.268499999999</v>
      </c>
      <c r="K32" s="16">
        <v>1187976.4278</v>
      </c>
      <c r="L32" s="12"/>
      <c r="M32" s="14">
        <v>936.6241</v>
      </c>
      <c r="N32" s="15">
        <v>1009.8129</v>
      </c>
      <c r="O32" s="15">
        <v>-73.18880000000001</v>
      </c>
      <c r="P32" s="16">
        <v>252002.85</v>
      </c>
      <c r="Q32" s="12"/>
      <c r="R32" s="14">
        <v>2578.7827</v>
      </c>
      <c r="S32" s="15">
        <v>1785.6613</v>
      </c>
      <c r="T32" s="15">
        <v>793.1214000000002</v>
      </c>
      <c r="U32" s="16">
        <v>134487.4581</v>
      </c>
    </row>
    <row r="33" spans="2:21" ht="11.25" customHeight="1">
      <c r="B33" s="49" t="s">
        <v>22</v>
      </c>
      <c r="C33" s="14">
        <v>1012.9096</v>
      </c>
      <c r="D33" s="15">
        <v>2403.7874</v>
      </c>
      <c r="E33" s="15">
        <v>-1390.8778000000002</v>
      </c>
      <c r="F33" s="16">
        <v>101012.8027</v>
      </c>
      <c r="G33" s="12"/>
      <c r="H33" s="14">
        <v>5932.2345</v>
      </c>
      <c r="I33" s="15">
        <v>8849.8676</v>
      </c>
      <c r="J33" s="15">
        <v>-2917.6331</v>
      </c>
      <c r="K33" s="16">
        <v>1175091.5804</v>
      </c>
      <c r="L33" s="12"/>
      <c r="M33" s="14">
        <v>792.8168</v>
      </c>
      <c r="N33" s="15">
        <v>1279.7955</v>
      </c>
      <c r="O33" s="15">
        <v>-486.9787</v>
      </c>
      <c r="P33" s="16">
        <v>249590.8098</v>
      </c>
      <c r="Q33" s="12"/>
      <c r="R33" s="14">
        <v>3475.4537</v>
      </c>
      <c r="S33" s="15">
        <v>2659.2532</v>
      </c>
      <c r="T33" s="15">
        <v>816.2004999999999</v>
      </c>
      <c r="U33" s="16">
        <v>134510.262</v>
      </c>
    </row>
    <row r="34" spans="2:21" ht="11.25" customHeight="1">
      <c r="B34" s="49" t="s">
        <v>23</v>
      </c>
      <c r="C34" s="14">
        <v>1344.8499</v>
      </c>
      <c r="D34" s="15">
        <v>1805.4499</v>
      </c>
      <c r="E34" s="15">
        <v>-460.60000000000014</v>
      </c>
      <c r="F34" s="16">
        <v>102590.9816</v>
      </c>
      <c r="G34" s="12"/>
      <c r="H34" s="14">
        <v>10132.7552</v>
      </c>
      <c r="I34" s="15">
        <v>7135.1486</v>
      </c>
      <c r="J34" s="15">
        <v>2997.606599999999</v>
      </c>
      <c r="K34" s="16">
        <v>1204043.0631</v>
      </c>
      <c r="L34" s="12"/>
      <c r="M34" s="14">
        <v>852.4313</v>
      </c>
      <c r="N34" s="15">
        <v>1312.3062</v>
      </c>
      <c r="O34" s="15">
        <v>-459.8749</v>
      </c>
      <c r="P34" s="16">
        <v>253607.8144</v>
      </c>
      <c r="Q34" s="12"/>
      <c r="R34" s="14">
        <v>2816.6291</v>
      </c>
      <c r="S34" s="15">
        <v>4101.0173</v>
      </c>
      <c r="T34" s="15">
        <v>-1284.3882000000003</v>
      </c>
      <c r="U34" s="16">
        <v>134510.3275</v>
      </c>
    </row>
    <row r="35" spans="2:21" ht="11.25" customHeight="1">
      <c r="B35" s="49" t="s">
        <v>24</v>
      </c>
      <c r="C35" s="14">
        <v>1381.3485</v>
      </c>
      <c r="D35" s="15">
        <v>2174.2356</v>
      </c>
      <c r="E35" s="15">
        <v>-792.8870999999999</v>
      </c>
      <c r="F35" s="16">
        <v>102206.4344</v>
      </c>
      <c r="G35" s="12"/>
      <c r="H35" s="14">
        <v>15448.3832</v>
      </c>
      <c r="I35" s="15">
        <v>9495.7468</v>
      </c>
      <c r="J35" s="15">
        <v>5952.636399999999</v>
      </c>
      <c r="K35" s="16">
        <v>1224183.7612</v>
      </c>
      <c r="L35" s="12"/>
      <c r="M35" s="14">
        <v>719.8468</v>
      </c>
      <c r="N35" s="15">
        <v>2721.7356</v>
      </c>
      <c r="O35" s="15">
        <v>-2001.8888</v>
      </c>
      <c r="P35" s="16">
        <v>258002.7406</v>
      </c>
      <c r="Q35" s="12"/>
      <c r="R35" s="14">
        <v>2791.0671</v>
      </c>
      <c r="S35" s="15">
        <v>3300.8124</v>
      </c>
      <c r="T35" s="15">
        <v>-509.7452999999996</v>
      </c>
      <c r="U35" s="16">
        <v>134316.1601</v>
      </c>
    </row>
    <row r="36" spans="2:21" ht="11.25" customHeight="1">
      <c r="B36" s="49" t="s">
        <v>25</v>
      </c>
      <c r="C36" s="14">
        <v>2170.4583</v>
      </c>
      <c r="D36" s="15">
        <v>1576.7025</v>
      </c>
      <c r="E36" s="15">
        <v>593.7557999999997</v>
      </c>
      <c r="F36" s="16">
        <v>104107.0872</v>
      </c>
      <c r="G36" s="12"/>
      <c r="H36" s="14">
        <v>16191.5266</v>
      </c>
      <c r="I36" s="15">
        <v>11105.3049</v>
      </c>
      <c r="J36" s="15">
        <v>5086.2217</v>
      </c>
      <c r="K36" s="16">
        <v>1254690.7208</v>
      </c>
      <c r="L36" s="12"/>
      <c r="M36" s="14">
        <v>816.0567</v>
      </c>
      <c r="N36" s="15">
        <v>1342.9087</v>
      </c>
      <c r="O36" s="15">
        <v>-526.852</v>
      </c>
      <c r="P36" s="16">
        <v>261780.8526</v>
      </c>
      <c r="Q36" s="12"/>
      <c r="R36" s="14">
        <v>3380.5492</v>
      </c>
      <c r="S36" s="15">
        <v>3076.5717</v>
      </c>
      <c r="T36" s="15">
        <v>303.97749999999996</v>
      </c>
      <c r="U36" s="16">
        <v>138804.048</v>
      </c>
    </row>
    <row r="37" spans="2:21" ht="11.25" customHeight="1">
      <c r="B37" s="50" t="s">
        <v>26</v>
      </c>
      <c r="C37" s="14">
        <v>2189.2105</v>
      </c>
      <c r="D37" s="15">
        <v>1781.7154</v>
      </c>
      <c r="E37" s="15">
        <v>407.4951000000001</v>
      </c>
      <c r="F37" s="16">
        <v>106447.3439</v>
      </c>
      <c r="G37" s="12"/>
      <c r="H37" s="14">
        <v>23669.2462</v>
      </c>
      <c r="I37" s="15">
        <v>6901.2476</v>
      </c>
      <c r="J37" s="15">
        <v>16767.998600000003</v>
      </c>
      <c r="K37" s="16">
        <v>1285616.3108</v>
      </c>
      <c r="L37" s="12"/>
      <c r="M37" s="14">
        <v>2071.4701</v>
      </c>
      <c r="N37" s="15">
        <v>1098.0004</v>
      </c>
      <c r="O37" s="15">
        <v>973.4697000000001</v>
      </c>
      <c r="P37" s="16">
        <v>267741.6592</v>
      </c>
      <c r="Q37" s="12"/>
      <c r="R37" s="14">
        <v>4365.208</v>
      </c>
      <c r="S37" s="15">
        <v>3649.5903</v>
      </c>
      <c r="T37" s="15">
        <v>715.6176999999998</v>
      </c>
      <c r="U37" s="16">
        <v>139397.7303</v>
      </c>
    </row>
    <row r="38" spans="2:21" ht="11.25" customHeight="1">
      <c r="B38" s="51" t="s">
        <v>27</v>
      </c>
      <c r="C38" s="52">
        <f>SUM(C26:C37)</f>
        <v>25950.3615</v>
      </c>
      <c r="D38" s="53">
        <f>SUM(D26:D37)</f>
        <v>35829.1089</v>
      </c>
      <c r="E38" s="53">
        <f>SUM(E26:E37)</f>
        <v>-9878.7474</v>
      </c>
      <c r="F38" s="54"/>
      <c r="G38" s="2"/>
      <c r="H38" s="52">
        <f>SUM(H26:H37)</f>
        <v>188148.64150000003</v>
      </c>
      <c r="I38" s="53">
        <f>SUM(I26:I37)</f>
        <v>108457.97300000001</v>
      </c>
      <c r="J38" s="53">
        <f>SUM(J26:J37)</f>
        <v>79690.6685</v>
      </c>
      <c r="K38" s="54"/>
      <c r="L38" s="17"/>
      <c r="M38" s="52">
        <f>SUM(M26:M37)</f>
        <v>15767.9758</v>
      </c>
      <c r="N38" s="53">
        <f>SUM(N26:N37)</f>
        <v>22440.754500000003</v>
      </c>
      <c r="O38" s="53">
        <f>SUM(O26:O37)</f>
        <v>-6672.778699999999</v>
      </c>
      <c r="P38" s="54"/>
      <c r="Q38" s="2"/>
      <c r="R38" s="52">
        <f>SUM(R26:R37)</f>
        <v>37707.4167</v>
      </c>
      <c r="S38" s="53">
        <f>SUM(S26:S37)</f>
        <v>43374.169200000004</v>
      </c>
      <c r="T38" s="53">
        <f>SUM(T26:T37)</f>
        <v>-5666.752499999999</v>
      </c>
      <c r="U38" s="54"/>
    </row>
    <row r="39" spans="2:17" ht="11.25" customHeight="1">
      <c r="B39" s="18"/>
      <c r="C39" s="19"/>
      <c r="D39" s="19"/>
      <c r="E39" s="19"/>
      <c r="F39" s="19"/>
      <c r="G39" s="19"/>
      <c r="H39" s="19"/>
      <c r="I39" s="19"/>
      <c r="J39" s="19"/>
      <c r="K39" s="19"/>
      <c r="L39" s="19"/>
      <c r="M39" s="19"/>
      <c r="N39" s="19"/>
      <c r="P39" s="7"/>
      <c r="Q39" s="20"/>
    </row>
    <row r="40" spans="2:27" ht="13.5" customHeight="1">
      <c r="B40" s="6" t="s">
        <v>28</v>
      </c>
      <c r="H40" s="21"/>
      <c r="I40" s="21"/>
      <c r="J40" s="21"/>
      <c r="K40" s="21"/>
      <c r="L40" s="21"/>
      <c r="M40" s="21"/>
      <c r="N40" s="21"/>
      <c r="O40" s="21"/>
      <c r="P40" s="21"/>
      <c r="Q40" s="21"/>
      <c r="R40" s="21"/>
      <c r="S40" s="21"/>
      <c r="W40" s="22"/>
      <c r="X40" s="3"/>
      <c r="Y40" s="3"/>
      <c r="Z40" s="3"/>
      <c r="AA40" s="3"/>
    </row>
    <row r="41" spans="8:27" ht="7.5" customHeight="1">
      <c r="H41" s="21"/>
      <c r="I41" s="21"/>
      <c r="J41" s="21"/>
      <c r="K41" s="21"/>
      <c r="L41" s="21"/>
      <c r="M41" s="21"/>
      <c r="N41" s="23"/>
      <c r="O41" s="24"/>
      <c r="P41" s="23"/>
      <c r="Q41" s="23"/>
      <c r="R41" s="21"/>
      <c r="S41" s="21"/>
      <c r="W41" s="3"/>
      <c r="X41" s="3"/>
      <c r="Y41" s="3"/>
      <c r="Z41" s="3"/>
      <c r="AA41" s="3"/>
    </row>
    <row r="42" spans="2:27" ht="14.25" customHeight="1">
      <c r="B42" s="46" t="s">
        <v>14</v>
      </c>
      <c r="C42" s="63" t="s">
        <v>36</v>
      </c>
      <c r="D42" s="64" t="s">
        <v>4</v>
      </c>
      <c r="E42" s="64"/>
      <c r="F42" s="65"/>
      <c r="G42" s="8"/>
      <c r="H42" s="63" t="s">
        <v>37</v>
      </c>
      <c r="I42" s="64" t="s">
        <v>5</v>
      </c>
      <c r="J42" s="64"/>
      <c r="K42" s="65"/>
      <c r="L42" s="8"/>
      <c r="M42" s="63" t="s">
        <v>6</v>
      </c>
      <c r="N42" s="64" t="s">
        <v>6</v>
      </c>
      <c r="O42" s="64"/>
      <c r="P42" s="65"/>
      <c r="Q42" s="8"/>
      <c r="R42" s="63" t="s">
        <v>38</v>
      </c>
      <c r="S42" s="64" t="s">
        <v>7</v>
      </c>
      <c r="T42" s="64"/>
      <c r="U42" s="65"/>
      <c r="W42" s="18"/>
      <c r="X42" s="25"/>
      <c r="Y42" s="26"/>
      <c r="Z42" s="27"/>
      <c r="AA42" s="25"/>
    </row>
    <row r="43" spans="2:27" ht="11.25" customHeight="1">
      <c r="B43" s="47"/>
      <c r="C43" s="33" t="s">
        <v>9</v>
      </c>
      <c r="D43" s="34" t="s">
        <v>10</v>
      </c>
      <c r="E43" s="34" t="s">
        <v>11</v>
      </c>
      <c r="F43" s="55" t="s">
        <v>12</v>
      </c>
      <c r="G43" s="57"/>
      <c r="H43" s="34" t="s">
        <v>9</v>
      </c>
      <c r="I43" s="34" t="s">
        <v>10</v>
      </c>
      <c r="J43" s="34" t="s">
        <v>11</v>
      </c>
      <c r="K43" s="55" t="s">
        <v>12</v>
      </c>
      <c r="L43" s="57"/>
      <c r="M43" s="34" t="s">
        <v>9</v>
      </c>
      <c r="N43" s="34" t="s">
        <v>10</v>
      </c>
      <c r="O43" s="34" t="s">
        <v>11</v>
      </c>
      <c r="P43" s="55" t="s">
        <v>12</v>
      </c>
      <c r="Q43" s="57"/>
      <c r="R43" s="34" t="s">
        <v>9</v>
      </c>
      <c r="S43" s="34" t="s">
        <v>10</v>
      </c>
      <c r="T43" s="34" t="s">
        <v>11</v>
      </c>
      <c r="U43" s="55" t="s">
        <v>12</v>
      </c>
      <c r="V43" s="56"/>
      <c r="W43" s="18"/>
      <c r="X43" s="25"/>
      <c r="Y43" s="25"/>
      <c r="Z43" s="25"/>
      <c r="AA43" s="28"/>
    </row>
    <row r="44" spans="2:27" ht="11.25" customHeight="1">
      <c r="B44" s="48" t="s">
        <v>15</v>
      </c>
      <c r="C44" s="9">
        <v>137.4895</v>
      </c>
      <c r="D44" s="10">
        <v>230.9702</v>
      </c>
      <c r="E44" s="15">
        <v>-93.48070000000001</v>
      </c>
      <c r="F44" s="11">
        <v>6500.6009</v>
      </c>
      <c r="G44" s="12"/>
      <c r="H44" s="9">
        <v>185.0095</v>
      </c>
      <c r="I44" s="10">
        <v>225.679</v>
      </c>
      <c r="J44" s="15">
        <v>-40.6695</v>
      </c>
      <c r="K44" s="11">
        <v>12238.7398</v>
      </c>
      <c r="L44" s="12"/>
      <c r="M44" s="9">
        <v>251.3649</v>
      </c>
      <c r="N44" s="10">
        <v>307.2372</v>
      </c>
      <c r="O44" s="15">
        <v>-55.87229999999997</v>
      </c>
      <c r="P44" s="11">
        <v>14270.4013</v>
      </c>
      <c r="Q44" s="12"/>
      <c r="R44" s="9">
        <v>988.9874</v>
      </c>
      <c r="S44" s="10">
        <v>995.1095</v>
      </c>
      <c r="T44" s="15">
        <v>-6.122100000000046</v>
      </c>
      <c r="U44" s="11">
        <v>49180.2769</v>
      </c>
      <c r="W44" s="29"/>
      <c r="X44" s="20"/>
      <c r="Y44" s="20"/>
      <c r="Z44" s="20"/>
      <c r="AA44" s="20"/>
    </row>
    <row r="45" spans="2:27" ht="11.25" customHeight="1">
      <c r="B45" s="49" t="s">
        <v>16</v>
      </c>
      <c r="C45" s="14">
        <v>65.0797</v>
      </c>
      <c r="D45" s="15">
        <v>234.5969</v>
      </c>
      <c r="E45" s="15">
        <v>-169.5172</v>
      </c>
      <c r="F45" s="16">
        <v>6478.0627</v>
      </c>
      <c r="G45" s="12"/>
      <c r="H45" s="14">
        <v>536.9064</v>
      </c>
      <c r="I45" s="15">
        <v>248.7913</v>
      </c>
      <c r="J45" s="15">
        <v>288.1151</v>
      </c>
      <c r="K45" s="16">
        <v>13220.0643</v>
      </c>
      <c r="L45" s="12"/>
      <c r="M45" s="14">
        <v>400.296</v>
      </c>
      <c r="N45" s="15">
        <v>839.8252</v>
      </c>
      <c r="O45" s="15">
        <v>-439.5292</v>
      </c>
      <c r="P45" s="16">
        <v>14370.8159</v>
      </c>
      <c r="Q45" s="12"/>
      <c r="R45" s="14">
        <v>2373.4914</v>
      </c>
      <c r="S45" s="15">
        <v>1192.5113</v>
      </c>
      <c r="T45" s="15">
        <v>1180.9801</v>
      </c>
      <c r="U45" s="16">
        <v>52493.5436</v>
      </c>
      <c r="W45" s="29"/>
      <c r="X45" s="20"/>
      <c r="Y45" s="20"/>
      <c r="Z45" s="20"/>
      <c r="AA45" s="20"/>
    </row>
    <row r="46" spans="2:27" ht="11.25" customHeight="1">
      <c r="B46" s="49" t="s">
        <v>17</v>
      </c>
      <c r="C46" s="14">
        <v>238.4673</v>
      </c>
      <c r="D46" s="15">
        <v>175.3337</v>
      </c>
      <c r="E46" s="15">
        <v>63.1336</v>
      </c>
      <c r="F46" s="16">
        <v>7155.529</v>
      </c>
      <c r="G46" s="12"/>
      <c r="H46" s="14">
        <v>650.3765</v>
      </c>
      <c r="I46" s="15">
        <v>434.3021</v>
      </c>
      <c r="J46" s="15">
        <v>216.07439999999997</v>
      </c>
      <c r="K46" s="16">
        <v>13698.0095</v>
      </c>
      <c r="L46" s="12"/>
      <c r="M46" s="14">
        <v>234.9747</v>
      </c>
      <c r="N46" s="15">
        <v>479.6095</v>
      </c>
      <c r="O46" s="15">
        <v>-244.6348</v>
      </c>
      <c r="P46" s="16">
        <v>14283.1739</v>
      </c>
      <c r="Q46" s="12"/>
      <c r="R46" s="14">
        <v>1208.1374</v>
      </c>
      <c r="S46" s="15">
        <v>1372.6042</v>
      </c>
      <c r="T46" s="15">
        <v>-164.46679999999992</v>
      </c>
      <c r="U46" s="16">
        <v>53828.9948</v>
      </c>
      <c r="W46" s="29"/>
      <c r="X46" s="20"/>
      <c r="Y46" s="20"/>
      <c r="Z46" s="20"/>
      <c r="AA46" s="20"/>
    </row>
    <row r="47" spans="2:27" ht="11.25" customHeight="1">
      <c r="B47" s="49" t="s">
        <v>18</v>
      </c>
      <c r="C47" s="14">
        <v>274.1726</v>
      </c>
      <c r="D47" s="15">
        <v>156.2869</v>
      </c>
      <c r="E47" s="15">
        <v>117.88569999999999</v>
      </c>
      <c r="F47" s="16">
        <v>7424.7102</v>
      </c>
      <c r="G47" s="12"/>
      <c r="H47" s="14">
        <v>839.452</v>
      </c>
      <c r="I47" s="15">
        <v>315.6219</v>
      </c>
      <c r="J47" s="15">
        <v>523.8301</v>
      </c>
      <c r="K47" s="16">
        <v>14924.5478</v>
      </c>
      <c r="L47" s="12"/>
      <c r="M47" s="14">
        <v>227.4347</v>
      </c>
      <c r="N47" s="15">
        <v>245.0949</v>
      </c>
      <c r="O47" s="15">
        <v>-17.660200000000003</v>
      </c>
      <c r="P47" s="16">
        <v>14851.7997</v>
      </c>
      <c r="Q47" s="12"/>
      <c r="R47" s="14">
        <v>1941.0192</v>
      </c>
      <c r="S47" s="15">
        <v>902.7416</v>
      </c>
      <c r="T47" s="15">
        <v>1038.2776</v>
      </c>
      <c r="U47" s="16">
        <v>57554.178</v>
      </c>
      <c r="W47" s="29"/>
      <c r="X47" s="20"/>
      <c r="Y47" s="20"/>
      <c r="Z47" s="20"/>
      <c r="AA47" s="20"/>
    </row>
    <row r="48" spans="2:27" ht="11.25" customHeight="1">
      <c r="B48" s="49" t="s">
        <v>19</v>
      </c>
      <c r="C48" s="14">
        <v>245.1018</v>
      </c>
      <c r="D48" s="15">
        <v>238.9522</v>
      </c>
      <c r="E48" s="15">
        <v>6.149599999999992</v>
      </c>
      <c r="F48" s="16">
        <v>7516.2022</v>
      </c>
      <c r="G48" s="12"/>
      <c r="H48" s="14">
        <v>242.0853</v>
      </c>
      <c r="I48" s="15">
        <v>988.1113</v>
      </c>
      <c r="J48" s="15">
        <v>-746.0260000000001</v>
      </c>
      <c r="K48" s="16">
        <v>12668.1342</v>
      </c>
      <c r="L48" s="12"/>
      <c r="M48" s="14">
        <v>439.2629</v>
      </c>
      <c r="N48" s="15">
        <v>2490.6505</v>
      </c>
      <c r="O48" s="15">
        <v>-2051.3876</v>
      </c>
      <c r="P48" s="16">
        <v>12284.8438</v>
      </c>
      <c r="Q48" s="12"/>
      <c r="R48" s="14">
        <v>1305.5838</v>
      </c>
      <c r="S48" s="15">
        <v>4253.979</v>
      </c>
      <c r="T48" s="15">
        <v>-2948.3952</v>
      </c>
      <c r="U48" s="16">
        <v>50598.4351</v>
      </c>
      <c r="W48" s="29"/>
      <c r="X48" s="20"/>
      <c r="Y48" s="20"/>
      <c r="Z48" s="20"/>
      <c r="AA48" s="20"/>
    </row>
    <row r="49" spans="2:27" ht="11.25" customHeight="1">
      <c r="B49" s="49" t="s">
        <v>20</v>
      </c>
      <c r="C49" s="14">
        <v>145.2308</v>
      </c>
      <c r="D49" s="15">
        <v>285.4966</v>
      </c>
      <c r="E49" s="15">
        <v>-140.2658</v>
      </c>
      <c r="F49" s="16">
        <v>7193.9634</v>
      </c>
      <c r="G49" s="12"/>
      <c r="H49" s="14">
        <v>193.6797</v>
      </c>
      <c r="I49" s="15">
        <v>458.9472</v>
      </c>
      <c r="J49" s="15">
        <v>-265.26750000000004</v>
      </c>
      <c r="K49" s="16">
        <v>12915.1382</v>
      </c>
      <c r="L49" s="12"/>
      <c r="M49" s="14">
        <v>207.3142</v>
      </c>
      <c r="N49" s="15">
        <v>250.9526</v>
      </c>
      <c r="O49" s="15">
        <v>-43.63839999999999</v>
      </c>
      <c r="P49" s="16">
        <v>12206.2827</v>
      </c>
      <c r="Q49" s="12"/>
      <c r="R49" s="14">
        <v>570.824</v>
      </c>
      <c r="S49" s="15">
        <v>1953.4509</v>
      </c>
      <c r="T49" s="15">
        <v>-1382.6269000000002</v>
      </c>
      <c r="U49" s="16">
        <v>50638.8535</v>
      </c>
      <c r="W49" s="29"/>
      <c r="X49" s="20"/>
      <c r="Y49" s="20"/>
      <c r="Z49" s="20"/>
      <c r="AA49" s="20"/>
    </row>
    <row r="50" spans="2:27" ht="11.25" customHeight="1">
      <c r="B50" s="49" t="s">
        <v>21</v>
      </c>
      <c r="C50" s="14">
        <v>70.4777</v>
      </c>
      <c r="D50" s="15">
        <v>200.5</v>
      </c>
      <c r="E50" s="15">
        <v>-130.0223</v>
      </c>
      <c r="F50" s="16">
        <v>6944.931</v>
      </c>
      <c r="G50" s="12"/>
      <c r="H50" s="14">
        <v>188.7746</v>
      </c>
      <c r="I50" s="15">
        <v>282.4354</v>
      </c>
      <c r="J50" s="15">
        <v>-93.66080000000002</v>
      </c>
      <c r="K50" s="16">
        <v>13199.6378</v>
      </c>
      <c r="L50" s="12"/>
      <c r="M50" s="14">
        <v>225.6027</v>
      </c>
      <c r="N50" s="15">
        <v>162.7643</v>
      </c>
      <c r="O50" s="15">
        <v>62.83840000000001</v>
      </c>
      <c r="P50" s="16">
        <v>12848.9708</v>
      </c>
      <c r="Q50" s="12"/>
      <c r="R50" s="14">
        <v>871.0357</v>
      </c>
      <c r="S50" s="15">
        <v>895.8087</v>
      </c>
      <c r="T50" s="15">
        <v>-24.773000000000025</v>
      </c>
      <c r="U50" s="16">
        <v>51520.6603</v>
      </c>
      <c r="W50" s="29"/>
      <c r="X50" s="20"/>
      <c r="Y50" s="20"/>
      <c r="Z50" s="20"/>
      <c r="AA50" s="20"/>
    </row>
    <row r="51" spans="2:27" ht="11.25" customHeight="1">
      <c r="B51" s="49" t="s">
        <v>22</v>
      </c>
      <c r="C51" s="14">
        <v>40.481</v>
      </c>
      <c r="D51" s="15">
        <v>151.2308</v>
      </c>
      <c r="E51" s="15">
        <v>-110.7498</v>
      </c>
      <c r="F51" s="16">
        <v>6769.4036</v>
      </c>
      <c r="G51" s="12"/>
      <c r="H51" s="14">
        <v>121.0154</v>
      </c>
      <c r="I51" s="15">
        <v>446.2092</v>
      </c>
      <c r="J51" s="15">
        <v>-325.1938</v>
      </c>
      <c r="K51" s="16">
        <v>12721.5207</v>
      </c>
      <c r="L51" s="12"/>
      <c r="M51" s="14">
        <v>198.7253</v>
      </c>
      <c r="N51" s="15">
        <v>220.5669</v>
      </c>
      <c r="O51" s="15">
        <v>-21.8416</v>
      </c>
      <c r="P51" s="16">
        <v>13008.5642</v>
      </c>
      <c r="Q51" s="12"/>
      <c r="R51" s="14">
        <v>236.6129</v>
      </c>
      <c r="S51" s="15">
        <v>1709.8547</v>
      </c>
      <c r="T51" s="15">
        <v>-1473.2418</v>
      </c>
      <c r="U51" s="16">
        <v>49107.5658</v>
      </c>
      <c r="W51" s="29"/>
      <c r="X51" s="20"/>
      <c r="Y51" s="20"/>
      <c r="Z51" s="20"/>
      <c r="AA51" s="20"/>
    </row>
    <row r="52" spans="2:27" ht="11.25" customHeight="1">
      <c r="B52" s="49" t="s">
        <v>23</v>
      </c>
      <c r="C52" s="14">
        <v>89.868</v>
      </c>
      <c r="D52" s="15">
        <v>127.6353</v>
      </c>
      <c r="E52" s="15">
        <v>-37.767300000000006</v>
      </c>
      <c r="F52" s="16">
        <v>7059.9149</v>
      </c>
      <c r="G52" s="12"/>
      <c r="H52" s="14">
        <v>272.2349</v>
      </c>
      <c r="I52" s="15">
        <v>291.6369</v>
      </c>
      <c r="J52" s="15">
        <v>-19.402000000000044</v>
      </c>
      <c r="K52" s="16">
        <v>12774.8025</v>
      </c>
      <c r="L52" s="12"/>
      <c r="M52" s="14">
        <v>376.6565</v>
      </c>
      <c r="N52" s="15">
        <v>528.5259</v>
      </c>
      <c r="O52" s="15">
        <v>-151.86939999999998</v>
      </c>
      <c r="P52" s="16">
        <v>13320.3001</v>
      </c>
      <c r="Q52" s="12"/>
      <c r="R52" s="14">
        <v>565.0594</v>
      </c>
      <c r="S52" s="15">
        <v>742.7993</v>
      </c>
      <c r="T52" s="15">
        <v>-177.73990000000003</v>
      </c>
      <c r="U52" s="16">
        <v>49964.7004</v>
      </c>
      <c r="W52" s="29"/>
      <c r="X52" s="20"/>
      <c r="Y52" s="20"/>
      <c r="Z52" s="20"/>
      <c r="AA52" s="20"/>
    </row>
    <row r="53" spans="2:27" ht="11.25" customHeight="1">
      <c r="B53" s="49" t="s">
        <v>24</v>
      </c>
      <c r="C53" s="14">
        <v>185.1028</v>
      </c>
      <c r="D53" s="15">
        <v>133.1139</v>
      </c>
      <c r="E53" s="15">
        <v>51.9889</v>
      </c>
      <c r="F53" s="16">
        <v>7150.4352</v>
      </c>
      <c r="G53" s="12"/>
      <c r="H53" s="14">
        <v>989.4466</v>
      </c>
      <c r="I53" s="15">
        <v>1135.4709</v>
      </c>
      <c r="J53" s="15">
        <v>-146.02430000000004</v>
      </c>
      <c r="K53" s="16">
        <v>12755.0729</v>
      </c>
      <c r="L53" s="12"/>
      <c r="M53" s="14">
        <v>555.6022</v>
      </c>
      <c r="N53" s="15">
        <v>345.9933</v>
      </c>
      <c r="O53" s="15">
        <v>209.60890000000006</v>
      </c>
      <c r="P53" s="16">
        <v>13710.8712</v>
      </c>
      <c r="Q53" s="12"/>
      <c r="R53" s="14">
        <v>997.4028</v>
      </c>
      <c r="S53" s="15">
        <v>1492.0949</v>
      </c>
      <c r="T53" s="15">
        <v>-494.6921000000001</v>
      </c>
      <c r="U53" s="16">
        <v>49839.9393</v>
      </c>
      <c r="W53" s="29"/>
      <c r="X53" s="20"/>
      <c r="Y53" s="20"/>
      <c r="Z53" s="20"/>
      <c r="AA53" s="20"/>
    </row>
    <row r="54" spans="2:27" ht="11.25" customHeight="1">
      <c r="B54" s="49" t="s">
        <v>25</v>
      </c>
      <c r="C54" s="14">
        <v>71.6578</v>
      </c>
      <c r="D54" s="15">
        <v>168.1044</v>
      </c>
      <c r="E54" s="15">
        <v>-96.4466</v>
      </c>
      <c r="F54" s="16">
        <v>6959.2762</v>
      </c>
      <c r="G54" s="12"/>
      <c r="H54" s="14">
        <v>274.3263</v>
      </c>
      <c r="I54" s="15">
        <v>250.3228</v>
      </c>
      <c r="J54" s="15">
        <v>24.003500000000003</v>
      </c>
      <c r="K54" s="16">
        <v>12753.4484</v>
      </c>
      <c r="L54" s="12"/>
      <c r="M54" s="14">
        <v>472.9417</v>
      </c>
      <c r="N54" s="15">
        <v>461.8922</v>
      </c>
      <c r="O54" s="15">
        <v>11.049500000000023</v>
      </c>
      <c r="P54" s="16">
        <v>13755.6031</v>
      </c>
      <c r="Q54" s="12"/>
      <c r="R54" s="14">
        <v>804.4476</v>
      </c>
      <c r="S54" s="15">
        <v>889.5697</v>
      </c>
      <c r="T54" s="15">
        <v>-85.12210000000005</v>
      </c>
      <c r="U54" s="16">
        <v>50036.1285</v>
      </c>
      <c r="W54" s="29"/>
      <c r="X54" s="20"/>
      <c r="Y54" s="20"/>
      <c r="Z54" s="20"/>
      <c r="AA54" s="20"/>
    </row>
    <row r="55" spans="2:27" ht="11.25" customHeight="1">
      <c r="B55" s="50" t="s">
        <v>26</v>
      </c>
      <c r="C55" s="14">
        <v>88.1434</v>
      </c>
      <c r="D55" s="15">
        <v>153.1022</v>
      </c>
      <c r="E55" s="15">
        <v>-64.95880000000001</v>
      </c>
      <c r="F55" s="16">
        <v>6846.4909</v>
      </c>
      <c r="G55" s="12"/>
      <c r="H55" s="14">
        <v>254.2173</v>
      </c>
      <c r="I55" s="15">
        <v>195.9674</v>
      </c>
      <c r="J55" s="15">
        <v>58.2499</v>
      </c>
      <c r="K55" s="16">
        <v>13475.1395</v>
      </c>
      <c r="L55" s="12"/>
      <c r="M55" s="14">
        <v>560.3068</v>
      </c>
      <c r="N55" s="15">
        <v>942.2615</v>
      </c>
      <c r="O55" s="15">
        <v>-381.9547</v>
      </c>
      <c r="P55" s="16">
        <v>13357.588</v>
      </c>
      <c r="Q55" s="12"/>
      <c r="R55" s="14">
        <v>1586.156</v>
      </c>
      <c r="S55" s="15">
        <v>1257.8209</v>
      </c>
      <c r="T55" s="15">
        <v>328.3351</v>
      </c>
      <c r="U55" s="16">
        <v>52302.8538</v>
      </c>
      <c r="W55" s="29"/>
      <c r="X55" s="20"/>
      <c r="Y55" s="20"/>
      <c r="Z55" s="20"/>
      <c r="AA55" s="20"/>
    </row>
    <row r="56" spans="2:27" ht="15.75" customHeight="1">
      <c r="B56" s="51" t="s">
        <v>27</v>
      </c>
      <c r="C56" s="52">
        <f>SUM(C44:C55)</f>
        <v>1651.2723999999998</v>
      </c>
      <c r="D56" s="53">
        <f>SUM(D44:D55)</f>
        <v>2255.3230999999996</v>
      </c>
      <c r="E56" s="53">
        <f>SUM(E44:E55)</f>
        <v>-604.0507000000001</v>
      </c>
      <c r="F56" s="54"/>
      <c r="G56" s="17"/>
      <c r="H56" s="52">
        <f>SUM(H44:H55)</f>
        <v>4747.5244999999995</v>
      </c>
      <c r="I56" s="53">
        <f>SUM(I44:I55)</f>
        <v>5273.4954</v>
      </c>
      <c r="J56" s="53">
        <f>SUM(J44:J55)</f>
        <v>-525.9709000000001</v>
      </c>
      <c r="K56" s="54"/>
      <c r="L56" s="17"/>
      <c r="M56" s="52">
        <f>SUM(M44:M55)</f>
        <v>4150.482599999999</v>
      </c>
      <c r="N56" s="53">
        <f>SUM(N44:N55)</f>
        <v>7275.373999999999</v>
      </c>
      <c r="O56" s="53">
        <f>SUM(O44:O55)</f>
        <v>-3124.8913999999995</v>
      </c>
      <c r="P56" s="54"/>
      <c r="Q56" s="17"/>
      <c r="R56" s="52">
        <f>SUM(R44:R55)</f>
        <v>13448.7576</v>
      </c>
      <c r="S56" s="53">
        <f>SUM(S44:S55)</f>
        <v>17658.344699999998</v>
      </c>
      <c r="T56" s="53">
        <f>SUM(T44:T55)</f>
        <v>-4209.587100000001</v>
      </c>
      <c r="U56" s="54"/>
      <c r="W56" s="18"/>
      <c r="X56" s="19"/>
      <c r="Y56" s="19"/>
      <c r="Z56" s="19"/>
      <c r="AA56" s="19"/>
    </row>
    <row r="57" spans="8:19" ht="11.25" customHeight="1">
      <c r="H57" s="21"/>
      <c r="I57" s="21"/>
      <c r="J57" s="21"/>
      <c r="K57" s="21"/>
      <c r="L57" s="21"/>
      <c r="M57" s="21"/>
      <c r="N57" s="21"/>
      <c r="O57" s="21"/>
      <c r="P57" s="21"/>
      <c r="Q57" s="21"/>
      <c r="R57" s="21"/>
      <c r="S57" s="21"/>
    </row>
    <row r="58" spans="2:13" ht="13.5" customHeight="1">
      <c r="B58" s="6" t="s">
        <v>41</v>
      </c>
      <c r="D58" s="4"/>
      <c r="G58" s="1"/>
      <c r="H58" s="6" t="s">
        <v>30</v>
      </c>
      <c r="I58" s="22"/>
      <c r="J58" s="1"/>
      <c r="K58" s="1"/>
      <c r="L58" s="1"/>
      <c r="M58" s="6" t="s">
        <v>31</v>
      </c>
    </row>
    <row r="59" spans="2:12" ht="7.5" customHeight="1">
      <c r="B59" s="1"/>
      <c r="G59" s="1"/>
      <c r="H59" s="1"/>
      <c r="I59" s="18"/>
      <c r="J59" s="1"/>
      <c r="K59" s="1"/>
      <c r="L59" s="1"/>
    </row>
    <row r="60" spans="2:21" ht="14.25" customHeight="1">
      <c r="B60" s="46" t="s">
        <v>14</v>
      </c>
      <c r="C60" s="63" t="s">
        <v>43</v>
      </c>
      <c r="D60" s="64" t="s">
        <v>4</v>
      </c>
      <c r="E60" s="64"/>
      <c r="F60" s="65"/>
      <c r="G60" s="27"/>
      <c r="H60" s="63" t="s">
        <v>44</v>
      </c>
      <c r="I60" s="64" t="s">
        <v>4</v>
      </c>
      <c r="J60" s="64"/>
      <c r="K60" s="65"/>
      <c r="L60" s="27"/>
      <c r="M60" s="63" t="s">
        <v>45</v>
      </c>
      <c r="N60" s="64" t="s">
        <v>4</v>
      </c>
      <c r="O60" s="64"/>
      <c r="P60" s="65"/>
      <c r="Q60" s="8"/>
      <c r="R60" s="63" t="s">
        <v>46</v>
      </c>
      <c r="S60" s="64" t="s">
        <v>4</v>
      </c>
      <c r="T60" s="64"/>
      <c r="U60" s="65"/>
    </row>
    <row r="61" spans="2:22" ht="11.25" customHeight="1">
      <c r="B61" s="47"/>
      <c r="C61" s="34" t="s">
        <v>9</v>
      </c>
      <c r="D61" s="34" t="s">
        <v>10</v>
      </c>
      <c r="E61" s="34" t="s">
        <v>11</v>
      </c>
      <c r="F61" s="55" t="s">
        <v>12</v>
      </c>
      <c r="G61" s="60"/>
      <c r="H61" s="33" t="s">
        <v>9</v>
      </c>
      <c r="I61" s="34" t="s">
        <v>10</v>
      </c>
      <c r="J61" s="34" t="s">
        <v>11</v>
      </c>
      <c r="K61" s="59" t="s">
        <v>12</v>
      </c>
      <c r="L61" s="27"/>
      <c r="M61" s="34" t="s">
        <v>9</v>
      </c>
      <c r="N61" s="34" t="s">
        <v>10</v>
      </c>
      <c r="O61" s="34" t="s">
        <v>11</v>
      </c>
      <c r="P61" s="55" t="s">
        <v>12</v>
      </c>
      <c r="Q61" s="57">
        <v>40179</v>
      </c>
      <c r="R61" s="34" t="s">
        <v>9</v>
      </c>
      <c r="S61" s="34" t="s">
        <v>10</v>
      </c>
      <c r="T61" s="34" t="s">
        <v>11</v>
      </c>
      <c r="U61" s="55" t="s">
        <v>12</v>
      </c>
      <c r="V61" s="56"/>
    </row>
    <row r="62" spans="2:21" ht="11.25" customHeight="1">
      <c r="B62" s="48" t="s">
        <v>15</v>
      </c>
      <c r="C62" s="9">
        <v>2718.0287</v>
      </c>
      <c r="D62" s="10">
        <v>1654.1039</v>
      </c>
      <c r="E62" s="10">
        <v>1063.9247999999998</v>
      </c>
      <c r="F62" s="11">
        <v>90783.7759</v>
      </c>
      <c r="H62" s="9">
        <v>4193.9991</v>
      </c>
      <c r="I62" s="10">
        <v>2599.6457</v>
      </c>
      <c r="J62" s="10">
        <v>1594.3534</v>
      </c>
      <c r="K62" s="11">
        <v>141124.8652</v>
      </c>
      <c r="L62" s="27"/>
      <c r="M62" s="30">
        <f>+C8+H8+M8+R8+C26+H26+M26+R26+C44+H44+M44+R44+C62+H62</f>
        <v>29613.3956</v>
      </c>
      <c r="N62" s="31">
        <f>+D8+I8+N8+S8+D26+I26+N26+S26+D44+I44+N44+S44+D62+I62</f>
        <v>27618.3257</v>
      </c>
      <c r="O62" s="31">
        <f>+E8+J8+O8+T8+E26+J26+O26+T26+E44+J44+O44+T44+E62+J62</f>
        <v>1995.0698999999997</v>
      </c>
      <c r="P62" s="32">
        <f>+F8+K8+P8+U8+F26+K26+P26+U26+F44+K44+P44+U44+F62+K62</f>
        <v>2452312.0471999994</v>
      </c>
      <c r="Q62" s="12"/>
      <c r="R62" s="9">
        <v>7620.8192</v>
      </c>
      <c r="S62" s="10">
        <v>7412.1498</v>
      </c>
      <c r="T62" s="10">
        <v>208.66939999999977</v>
      </c>
      <c r="U62" s="11">
        <v>408591.2951</v>
      </c>
    </row>
    <row r="63" spans="2:21" ht="11.25" customHeight="1">
      <c r="B63" s="49" t="s">
        <v>16</v>
      </c>
      <c r="C63" s="14">
        <v>4140.0013</v>
      </c>
      <c r="D63" s="15">
        <v>1994.8915</v>
      </c>
      <c r="E63" s="15">
        <v>2145.1098</v>
      </c>
      <c r="F63" s="16">
        <v>94921.6179</v>
      </c>
      <c r="H63" s="14">
        <v>5849.2988</v>
      </c>
      <c r="I63" s="15">
        <v>2830.3212</v>
      </c>
      <c r="J63" s="15">
        <v>3018.9775999999997</v>
      </c>
      <c r="K63" s="16">
        <v>151931.4193</v>
      </c>
      <c r="L63" s="27"/>
      <c r="M63" s="30">
        <f aca="true" t="shared" si="0" ref="M63:P68">+C9+H9+M9+R9+C27+H27+M27+R27+C45+H45+M45+R45+C63+H63</f>
        <v>41553.613099999995</v>
      </c>
      <c r="N63" s="31">
        <f t="shared" si="0"/>
        <v>38051.6621</v>
      </c>
      <c r="O63" s="31">
        <f t="shared" si="0"/>
        <v>3501.950999999999</v>
      </c>
      <c r="P63" s="32">
        <f t="shared" si="0"/>
        <v>2567605.8171000006</v>
      </c>
      <c r="Q63" s="12"/>
      <c r="R63" s="14">
        <v>9581.8573</v>
      </c>
      <c r="S63" s="15">
        <v>9677.9036</v>
      </c>
      <c r="T63" s="15">
        <v>-96.04629999999997</v>
      </c>
      <c r="U63" s="16">
        <v>427861.1817</v>
      </c>
    </row>
    <row r="64" spans="2:21" ht="11.25" customHeight="1">
      <c r="B64" s="49" t="s">
        <v>17</v>
      </c>
      <c r="C64" s="14">
        <v>2072.2852</v>
      </c>
      <c r="D64" s="15">
        <v>4226.5391</v>
      </c>
      <c r="E64" s="15">
        <v>-2154.2539</v>
      </c>
      <c r="F64" s="16">
        <v>92900.3983</v>
      </c>
      <c r="H64" s="14">
        <v>5372.31</v>
      </c>
      <c r="I64" s="15">
        <v>3587.0438</v>
      </c>
      <c r="J64" s="15">
        <v>1785.2662000000005</v>
      </c>
      <c r="K64" s="16">
        <v>158481.3811</v>
      </c>
      <c r="L64" s="27"/>
      <c r="M64" s="30">
        <f t="shared" si="0"/>
        <v>38207.36009999999</v>
      </c>
      <c r="N64" s="31">
        <f t="shared" si="0"/>
        <v>42029.18720000001</v>
      </c>
      <c r="O64" s="31">
        <f>+E10+J10+O10+T10+E28+J28+O28+T28+E46+J46+O46+T46+E64+J64</f>
        <v>-3821.8271</v>
      </c>
      <c r="P64" s="32">
        <f t="shared" si="0"/>
        <v>2595062.5669</v>
      </c>
      <c r="Q64" s="12"/>
      <c r="R64" s="14">
        <v>8854.7123</v>
      </c>
      <c r="S64" s="15">
        <v>7838.7647</v>
      </c>
      <c r="T64" s="15">
        <v>1015.9475999999995</v>
      </c>
      <c r="U64" s="16">
        <v>434555.075</v>
      </c>
    </row>
    <row r="65" spans="2:21" ht="11.25" customHeight="1">
      <c r="B65" s="49" t="s">
        <v>18</v>
      </c>
      <c r="C65" s="14">
        <v>1958.4896</v>
      </c>
      <c r="D65" s="15">
        <v>1834.4433</v>
      </c>
      <c r="E65" s="15">
        <v>124.0463000000002</v>
      </c>
      <c r="F65" s="16">
        <v>96895.6429</v>
      </c>
      <c r="H65" s="14">
        <v>4564.829</v>
      </c>
      <c r="I65" s="15">
        <v>3938.6215</v>
      </c>
      <c r="J65" s="15">
        <v>626.2074999999995</v>
      </c>
      <c r="K65" s="16">
        <v>165909.7787</v>
      </c>
      <c r="L65" s="27"/>
      <c r="M65" s="30">
        <f t="shared" si="0"/>
        <v>62927.1089</v>
      </c>
      <c r="N65" s="31">
        <f t="shared" si="0"/>
        <v>54562.4962</v>
      </c>
      <c r="O65" s="31">
        <f t="shared" si="0"/>
        <v>8364.612699999998</v>
      </c>
      <c r="P65" s="32">
        <f t="shared" si="0"/>
        <v>2770677.3920999994</v>
      </c>
      <c r="Q65" s="12"/>
      <c r="R65" s="14">
        <v>32511.0099</v>
      </c>
      <c r="S65" s="15">
        <v>6788.6547</v>
      </c>
      <c r="T65" s="15">
        <v>25722.3552</v>
      </c>
      <c r="U65" s="16">
        <v>490738.6204</v>
      </c>
    </row>
    <row r="66" spans="2:21" ht="11.25" customHeight="1">
      <c r="B66" s="49" t="s">
        <v>19</v>
      </c>
      <c r="C66" s="14">
        <v>1459.0411</v>
      </c>
      <c r="D66" s="15">
        <v>4789.6168</v>
      </c>
      <c r="E66" s="15">
        <v>-3330.5757</v>
      </c>
      <c r="F66" s="16">
        <v>90738.2476</v>
      </c>
      <c r="H66" s="14">
        <v>6006.1681</v>
      </c>
      <c r="I66" s="15">
        <v>6085.3077</v>
      </c>
      <c r="J66" s="15">
        <v>-79.13960000000043</v>
      </c>
      <c r="K66" s="16">
        <v>157632.8158</v>
      </c>
      <c r="L66" s="27"/>
      <c r="M66" s="30">
        <f t="shared" si="0"/>
        <v>67234.5627</v>
      </c>
      <c r="N66" s="31">
        <f t="shared" si="0"/>
        <v>62839.5357</v>
      </c>
      <c r="O66" s="31">
        <f>+E12+J12+O12+T12+E30+J30+O30+T30+E48+J48+O48+T48+E66+J66</f>
        <v>4395.027000000004</v>
      </c>
      <c r="P66" s="32">
        <f t="shared" si="0"/>
        <v>2626284.186</v>
      </c>
      <c r="Q66" s="12"/>
      <c r="R66" s="14">
        <v>10306.6314</v>
      </c>
      <c r="S66" s="15">
        <v>8888.399</v>
      </c>
      <c r="T66" s="15">
        <v>1418.2324000000008</v>
      </c>
      <c r="U66" s="16">
        <v>461771.6143</v>
      </c>
    </row>
    <row r="67" spans="2:21" ht="11.25" customHeight="1">
      <c r="B67" s="49" t="s">
        <v>20</v>
      </c>
      <c r="C67" s="14">
        <v>1928.9532</v>
      </c>
      <c r="D67" s="15">
        <v>1665.2045</v>
      </c>
      <c r="E67" s="15">
        <v>263.7486999999999</v>
      </c>
      <c r="F67" s="16">
        <v>93243.1673</v>
      </c>
      <c r="H67" s="14">
        <v>4363.1341</v>
      </c>
      <c r="I67" s="15">
        <v>3979.0563</v>
      </c>
      <c r="J67" s="15">
        <v>384.0778</v>
      </c>
      <c r="K67" s="16">
        <v>162989.833</v>
      </c>
      <c r="L67" s="27"/>
      <c r="M67" s="30">
        <f t="shared" si="0"/>
        <v>47259.738800000014</v>
      </c>
      <c r="N67" s="31">
        <f t="shared" si="0"/>
        <v>39503.851500000004</v>
      </c>
      <c r="O67" s="31">
        <f t="shared" si="0"/>
        <v>7755.887300000002</v>
      </c>
      <c r="P67" s="32">
        <f t="shared" si="0"/>
        <v>2753695.3607999994</v>
      </c>
      <c r="Q67" s="12"/>
      <c r="R67" s="14">
        <v>11475.6714</v>
      </c>
      <c r="S67" s="15">
        <v>8091.4057</v>
      </c>
      <c r="T67" s="15">
        <v>3384.265699999999</v>
      </c>
      <c r="U67" s="16">
        <v>485974.5496</v>
      </c>
    </row>
    <row r="68" spans="2:21" ht="11.25" customHeight="1">
      <c r="B68" s="49" t="s">
        <v>21</v>
      </c>
      <c r="C68" s="14">
        <v>1996.461</v>
      </c>
      <c r="D68" s="15">
        <v>1437.6544</v>
      </c>
      <c r="E68" s="15">
        <v>558.8066000000001</v>
      </c>
      <c r="F68" s="16">
        <v>96048.2932</v>
      </c>
      <c r="H68" s="14">
        <v>5150.1475</v>
      </c>
      <c r="I68" s="15">
        <v>2723.2362</v>
      </c>
      <c r="J68" s="15">
        <v>2426.9113</v>
      </c>
      <c r="K68" s="16">
        <v>173775.8472</v>
      </c>
      <c r="L68" s="27"/>
      <c r="M68" s="30">
        <f t="shared" si="0"/>
        <v>31624.007199999996</v>
      </c>
      <c r="N68" s="31">
        <f t="shared" si="0"/>
        <v>25492.8229</v>
      </c>
      <c r="O68" s="31">
        <f t="shared" si="0"/>
        <v>6131.184300000001</v>
      </c>
      <c r="P68" s="32">
        <f t="shared" si="0"/>
        <v>2831079.2318</v>
      </c>
      <c r="Q68" s="12"/>
      <c r="R68" s="14">
        <v>10674.458</v>
      </c>
      <c r="S68" s="15">
        <v>6473.9769</v>
      </c>
      <c r="T68" s="15">
        <v>4200.481100000001</v>
      </c>
      <c r="U68" s="16">
        <v>502836.4958</v>
      </c>
    </row>
    <row r="69" spans="2:21" ht="11.25" customHeight="1">
      <c r="B69" s="49" t="s">
        <v>22</v>
      </c>
      <c r="C69" s="14">
        <v>836.8704</v>
      </c>
      <c r="D69" s="15">
        <v>1968.9141</v>
      </c>
      <c r="E69" s="15">
        <v>-1132.0437</v>
      </c>
      <c r="F69" s="16">
        <v>92490.3296</v>
      </c>
      <c r="H69" s="14">
        <v>8022.9256</v>
      </c>
      <c r="I69" s="15">
        <v>4316.6069</v>
      </c>
      <c r="J69" s="15">
        <v>3706.3187</v>
      </c>
      <c r="K69" s="16">
        <v>179828.1677</v>
      </c>
      <c r="L69" s="27"/>
      <c r="M69" s="30">
        <f aca="true" t="shared" si="1" ref="M69:P73">+C15+H15+M15+R15+C33+H33+M33+R33+C51+H51+M51+R51+C69+H69</f>
        <v>26802.040299999997</v>
      </c>
      <c r="N69" s="31">
        <f t="shared" si="1"/>
        <v>36336.275100000006</v>
      </c>
      <c r="O69" s="31">
        <f t="shared" si="1"/>
        <v>-9534.2348</v>
      </c>
      <c r="P69" s="32">
        <f t="shared" si="1"/>
        <v>2796147.8172</v>
      </c>
      <c r="Q69" s="12"/>
      <c r="R69" s="14">
        <v>7462.6631</v>
      </c>
      <c r="S69" s="15">
        <v>8999.533</v>
      </c>
      <c r="T69" s="15">
        <v>-1536.8698999999997</v>
      </c>
      <c r="U69" s="16">
        <v>496120.1364</v>
      </c>
    </row>
    <row r="70" spans="2:21" ht="11.25" customHeight="1">
      <c r="B70" s="49" t="s">
        <v>23</v>
      </c>
      <c r="C70" s="14">
        <v>1414.8624</v>
      </c>
      <c r="D70" s="15">
        <v>2070.7983</v>
      </c>
      <c r="E70" s="15">
        <v>-655.9359</v>
      </c>
      <c r="F70" s="16">
        <v>92787.7744</v>
      </c>
      <c r="H70" s="14">
        <v>4955.6046</v>
      </c>
      <c r="I70" s="15">
        <v>6643.9475</v>
      </c>
      <c r="J70" s="15">
        <v>-1688.3429000000006</v>
      </c>
      <c r="K70" s="16">
        <v>177872.985</v>
      </c>
      <c r="L70" s="27"/>
      <c r="M70" s="30">
        <f t="shared" si="1"/>
        <v>34149.501599999996</v>
      </c>
      <c r="N70" s="31">
        <f t="shared" si="1"/>
        <v>36645.0553</v>
      </c>
      <c r="O70" s="31">
        <f t="shared" si="1"/>
        <v>-2495.5537000000004</v>
      </c>
      <c r="P70" s="32">
        <f t="shared" si="1"/>
        <v>2847779.330600001</v>
      </c>
      <c r="Q70" s="12"/>
      <c r="R70" s="14">
        <v>10139.1093</v>
      </c>
      <c r="S70" s="15">
        <v>7792.9629</v>
      </c>
      <c r="T70" s="15">
        <v>2346.1463999999996</v>
      </c>
      <c r="U70" s="16">
        <v>510555.8595</v>
      </c>
    </row>
    <row r="71" spans="2:21" ht="11.25" customHeight="1">
      <c r="B71" s="49" t="s">
        <v>24</v>
      </c>
      <c r="C71" s="14">
        <v>1480.1911</v>
      </c>
      <c r="D71" s="15">
        <v>2324.6441</v>
      </c>
      <c r="E71" s="15">
        <v>-844.453</v>
      </c>
      <c r="F71" s="16">
        <v>92708.0141</v>
      </c>
      <c r="H71" s="14">
        <v>4680.7381</v>
      </c>
      <c r="I71" s="15">
        <v>4237.0553</v>
      </c>
      <c r="J71" s="15">
        <v>443.6827999999996</v>
      </c>
      <c r="K71" s="16">
        <v>182881.6269</v>
      </c>
      <c r="L71" s="27"/>
      <c r="M71" s="30">
        <f t="shared" si="1"/>
        <v>39731.1802</v>
      </c>
      <c r="N71" s="31">
        <f t="shared" si="1"/>
        <v>41246.662299999996</v>
      </c>
      <c r="O71" s="31">
        <f t="shared" si="1"/>
        <v>-1515.4821000000002</v>
      </c>
      <c r="P71" s="32">
        <f t="shared" si="1"/>
        <v>2904346.5637000003</v>
      </c>
      <c r="Q71" s="12"/>
      <c r="R71" s="14">
        <v>13702.3191</v>
      </c>
      <c r="S71" s="15">
        <v>11060.59</v>
      </c>
      <c r="T71" s="15">
        <v>2641.7291000000005</v>
      </c>
      <c r="U71" s="16">
        <v>526092.6311</v>
      </c>
    </row>
    <row r="72" spans="2:21" ht="11.25" customHeight="1">
      <c r="B72" s="49" t="s">
        <v>25</v>
      </c>
      <c r="C72" s="14">
        <v>3181.2429</v>
      </c>
      <c r="D72" s="15">
        <v>1421.4629</v>
      </c>
      <c r="E72" s="15">
        <v>1759.7800000000002</v>
      </c>
      <c r="F72" s="16">
        <v>92439.7014</v>
      </c>
      <c r="H72" s="14">
        <v>4299.3046</v>
      </c>
      <c r="I72" s="15">
        <v>3419.1354</v>
      </c>
      <c r="J72" s="15">
        <v>880.1692000000003</v>
      </c>
      <c r="K72" s="16">
        <v>190095.7935</v>
      </c>
      <c r="L72" s="27"/>
      <c r="M72" s="30">
        <f t="shared" si="1"/>
        <v>45728.3498</v>
      </c>
      <c r="N72" s="31">
        <f t="shared" si="1"/>
        <v>36248.1976</v>
      </c>
      <c r="O72" s="31">
        <f t="shared" si="1"/>
        <v>9480.1522</v>
      </c>
      <c r="P72" s="32">
        <f t="shared" si="1"/>
        <v>2967928.9697000002</v>
      </c>
      <c r="Q72" s="12"/>
      <c r="R72" s="14">
        <v>16329.4053</v>
      </c>
      <c r="S72" s="15">
        <v>11967.6655</v>
      </c>
      <c r="T72" s="15">
        <v>4361.739800000001</v>
      </c>
      <c r="U72" s="16">
        <v>537233.9599</v>
      </c>
    </row>
    <row r="73" spans="2:21" ht="11.25" customHeight="1">
      <c r="B73" s="50" t="s">
        <v>26</v>
      </c>
      <c r="C73" s="14">
        <v>2340.3559</v>
      </c>
      <c r="D73" s="15">
        <v>1551.3834</v>
      </c>
      <c r="E73" s="15">
        <v>788.9725000000001</v>
      </c>
      <c r="F73" s="16">
        <v>97198.1653</v>
      </c>
      <c r="H73" s="14">
        <v>6096.3647</v>
      </c>
      <c r="I73" s="15">
        <v>2290.9815</v>
      </c>
      <c r="J73" s="15">
        <v>3805.3832</v>
      </c>
      <c r="K73" s="16">
        <v>197978.1362</v>
      </c>
      <c r="L73" s="27"/>
      <c r="M73" s="30">
        <f t="shared" si="1"/>
        <v>62721.982500000006</v>
      </c>
      <c r="N73" s="31">
        <f t="shared" si="1"/>
        <v>32427.1754</v>
      </c>
      <c r="O73" s="31">
        <f t="shared" si="1"/>
        <v>30294.8071</v>
      </c>
      <c r="P73" s="32">
        <f t="shared" si="1"/>
        <v>3064860.1754000005</v>
      </c>
      <c r="Q73" s="12"/>
      <c r="R73" s="14">
        <v>18084.6323</v>
      </c>
      <c r="S73" s="15">
        <v>7866.7796</v>
      </c>
      <c r="T73" s="15">
        <v>10217.852700000001</v>
      </c>
      <c r="U73" s="16">
        <v>558166.5248</v>
      </c>
    </row>
    <row r="74" spans="2:21" ht="15.75" customHeight="1">
      <c r="B74" s="51" t="s">
        <v>27</v>
      </c>
      <c r="C74" s="52">
        <f>SUM(C62:C73)</f>
        <v>25526.782799999997</v>
      </c>
      <c r="D74" s="53">
        <f>SUM(D62:D73)</f>
        <v>26939.656299999995</v>
      </c>
      <c r="E74" s="53">
        <f>SUM(E62:E73)</f>
        <v>-1412.8735</v>
      </c>
      <c r="F74" s="54"/>
      <c r="G74" s="27"/>
      <c r="H74" s="52">
        <f>SUM(H62:H73)</f>
        <v>63554.8242</v>
      </c>
      <c r="I74" s="53">
        <f>SUM(I62:I73)</f>
        <v>46650.959</v>
      </c>
      <c r="J74" s="53">
        <f>SUM(J62:J73)</f>
        <v>16903.865199999997</v>
      </c>
      <c r="K74" s="54"/>
      <c r="L74" s="27"/>
      <c r="M74" s="52">
        <f>SUM(M62:M73)</f>
        <v>527552.8408</v>
      </c>
      <c r="N74" s="53">
        <f>SUM(N62:N73)</f>
        <v>473001.2470000001</v>
      </c>
      <c r="O74" s="53">
        <f>SUM(O62:O73)</f>
        <v>54551.5938</v>
      </c>
      <c r="P74" s="54"/>
      <c r="Q74" s="17"/>
      <c r="R74" s="52">
        <f>SUM(R62:R73)</f>
        <v>156743.2886</v>
      </c>
      <c r="S74" s="53">
        <f>SUM(S62:S73)</f>
        <v>102858.7854</v>
      </c>
      <c r="T74" s="53">
        <f>SUM(T62:T73)</f>
        <v>53884.503200000014</v>
      </c>
      <c r="U74" s="54"/>
    </row>
    <row r="76" ht="11.25" customHeight="1">
      <c r="B76" s="45" t="s">
        <v>47</v>
      </c>
    </row>
    <row r="77" spans="2:11" ht="11.25" customHeight="1">
      <c r="B77" s="3"/>
      <c r="C77" s="3"/>
      <c r="D77" s="3"/>
      <c r="E77" s="3"/>
      <c r="F77" s="3"/>
      <c r="H77" s="3"/>
      <c r="I77" s="3"/>
      <c r="J77" s="3"/>
      <c r="K77" s="3"/>
    </row>
    <row r="78" spans="2:11" ht="11.25" customHeight="1">
      <c r="B78" s="36"/>
      <c r="C78" s="3"/>
      <c r="D78" s="3"/>
      <c r="E78" s="3"/>
      <c r="F78" s="3"/>
      <c r="H78" s="3"/>
      <c r="I78" s="3"/>
      <c r="J78" s="3"/>
      <c r="K78" s="3"/>
    </row>
    <row r="79" spans="2:11" ht="11.25" customHeight="1">
      <c r="B79" s="3"/>
      <c r="C79" s="3"/>
      <c r="D79" s="3"/>
      <c r="E79" s="3"/>
      <c r="F79" s="3"/>
      <c r="H79" s="3"/>
      <c r="I79" s="3"/>
      <c r="J79" s="3"/>
      <c r="K79" s="3"/>
    </row>
    <row r="80" spans="2:11" ht="12.75" customHeight="1">
      <c r="B80" s="37"/>
      <c r="C80" s="3"/>
      <c r="D80" s="3"/>
      <c r="E80" s="3"/>
      <c r="F80" s="38"/>
      <c r="H80" s="3"/>
      <c r="I80" s="3"/>
      <c r="J80" s="3"/>
      <c r="K80" s="3"/>
    </row>
    <row r="81" spans="2:11" ht="4.5" customHeight="1">
      <c r="B81" s="39"/>
      <c r="C81" s="3"/>
      <c r="D81" s="3"/>
      <c r="E81" s="3"/>
      <c r="F81" s="40"/>
      <c r="H81" s="3"/>
      <c r="I81" s="3"/>
      <c r="J81" s="3"/>
      <c r="K81" s="3"/>
    </row>
    <row r="82" spans="2:11" ht="11.25" customHeight="1">
      <c r="B82" s="41"/>
      <c r="C82" s="3"/>
      <c r="D82" s="3"/>
      <c r="E82" s="3"/>
      <c r="F82" s="40"/>
      <c r="H82" s="3"/>
      <c r="I82" s="3"/>
      <c r="J82" s="3"/>
      <c r="K82" s="3"/>
    </row>
    <row r="83" spans="2:11" ht="13.5" customHeight="1">
      <c r="B83" s="42"/>
      <c r="C83" s="3"/>
      <c r="D83" s="3"/>
      <c r="E83" s="3"/>
      <c r="F83" s="43"/>
      <c r="H83" s="3"/>
      <c r="I83" s="3"/>
      <c r="J83" s="3"/>
      <c r="K83" s="3"/>
    </row>
    <row r="84" spans="2:11" ht="13.5" customHeight="1">
      <c r="B84" s="42"/>
      <c r="C84" s="3"/>
      <c r="D84" s="3"/>
      <c r="E84" s="3"/>
      <c r="F84" s="43"/>
      <c r="H84" s="3"/>
      <c r="I84" s="3"/>
      <c r="J84" s="3"/>
      <c r="K84" s="3"/>
    </row>
    <row r="85" spans="2:11" ht="13.5" customHeight="1">
      <c r="B85" s="42"/>
      <c r="C85" s="3"/>
      <c r="D85" s="3"/>
      <c r="E85" s="3"/>
      <c r="F85" s="43"/>
      <c r="H85" s="3"/>
      <c r="I85" s="3"/>
      <c r="J85" s="3"/>
      <c r="K85" s="3"/>
    </row>
    <row r="86" spans="2:11" ht="13.5" customHeight="1">
      <c r="B86" s="42"/>
      <c r="C86" s="3"/>
      <c r="D86" s="3"/>
      <c r="E86" s="3"/>
      <c r="F86" s="43"/>
      <c r="H86" s="3"/>
      <c r="I86" s="3"/>
      <c r="J86" s="3"/>
      <c r="K86" s="3"/>
    </row>
    <row r="87" spans="2:11" ht="5.25" customHeight="1">
      <c r="B87" s="42"/>
      <c r="C87" s="3"/>
      <c r="D87" s="3"/>
      <c r="E87" s="3"/>
      <c r="F87" s="43"/>
      <c r="H87" s="3"/>
      <c r="I87" s="3"/>
      <c r="J87" s="3"/>
      <c r="K87" s="3"/>
    </row>
    <row r="88" spans="2:11" ht="11.25" customHeight="1">
      <c r="B88" s="41"/>
      <c r="C88" s="3"/>
      <c r="D88" s="3"/>
      <c r="E88" s="3"/>
      <c r="F88" s="43"/>
      <c r="H88" s="3"/>
      <c r="I88" s="3"/>
      <c r="J88" s="3"/>
      <c r="K88" s="3"/>
    </row>
    <row r="89" spans="2:11" ht="12.75" customHeight="1">
      <c r="B89" s="42"/>
      <c r="C89" s="3"/>
      <c r="D89" s="3"/>
      <c r="E89" s="3"/>
      <c r="F89" s="43"/>
      <c r="H89" s="3"/>
      <c r="I89" s="3"/>
      <c r="J89" s="3"/>
      <c r="K89" s="3"/>
    </row>
    <row r="90" spans="2:11" ht="12.75" customHeight="1">
      <c r="B90" s="42"/>
      <c r="C90" s="3"/>
      <c r="D90" s="3"/>
      <c r="E90" s="3"/>
      <c r="F90" s="43"/>
      <c r="H90" s="3"/>
      <c r="I90" s="3"/>
      <c r="J90" s="3"/>
      <c r="K90" s="3"/>
    </row>
    <row r="91" spans="2:11" ht="5.25" customHeight="1">
      <c r="B91" s="42"/>
      <c r="C91" s="3"/>
      <c r="D91" s="3"/>
      <c r="E91" s="3"/>
      <c r="F91" s="43"/>
      <c r="H91" s="3"/>
      <c r="I91" s="3"/>
      <c r="J91" s="3"/>
      <c r="K91" s="3"/>
    </row>
    <row r="92" spans="2:11" ht="11.25" customHeight="1">
      <c r="B92" s="41"/>
      <c r="C92" s="3"/>
      <c r="D92" s="3"/>
      <c r="E92" s="3"/>
      <c r="F92" s="43"/>
      <c r="H92" s="3"/>
      <c r="I92" s="3"/>
      <c r="J92" s="3"/>
      <c r="K92" s="3"/>
    </row>
    <row r="93" spans="2:11" ht="12.75" customHeight="1">
      <c r="B93" s="42"/>
      <c r="C93" s="3"/>
      <c r="D93" s="3"/>
      <c r="E93" s="3"/>
      <c r="F93" s="43"/>
      <c r="H93" s="3"/>
      <c r="I93" s="3"/>
      <c r="J93" s="3"/>
      <c r="K93" s="3"/>
    </row>
    <row r="94" spans="2:11" ht="5.25" customHeight="1">
      <c r="B94" s="42"/>
      <c r="C94" s="3"/>
      <c r="D94" s="3"/>
      <c r="E94" s="3"/>
      <c r="F94" s="43"/>
      <c r="H94" s="3"/>
      <c r="I94" s="3"/>
      <c r="J94" s="3"/>
      <c r="K94" s="3"/>
    </row>
    <row r="95" spans="2:11" ht="11.25" customHeight="1">
      <c r="B95" s="41"/>
      <c r="C95" s="3"/>
      <c r="D95" s="3"/>
      <c r="E95" s="3"/>
      <c r="F95" s="43"/>
      <c r="H95" s="3"/>
      <c r="I95" s="3"/>
      <c r="J95" s="3"/>
      <c r="K95" s="3"/>
    </row>
    <row r="96" spans="2:11" ht="12.75" customHeight="1">
      <c r="B96" s="42"/>
      <c r="C96" s="3"/>
      <c r="D96" s="3"/>
      <c r="E96" s="3"/>
      <c r="F96" s="43"/>
      <c r="H96" s="3"/>
      <c r="I96" s="3"/>
      <c r="J96" s="3"/>
      <c r="K96" s="3"/>
    </row>
    <row r="97" spans="2:11" ht="12.75" customHeight="1">
      <c r="B97" s="42"/>
      <c r="C97" s="3"/>
      <c r="D97" s="3"/>
      <c r="E97" s="3"/>
      <c r="F97" s="43"/>
      <c r="H97" s="3"/>
      <c r="I97" s="3"/>
      <c r="J97" s="3"/>
      <c r="K97" s="3"/>
    </row>
    <row r="98" spans="2:11" ht="12.75" customHeight="1">
      <c r="B98" s="42"/>
      <c r="C98" s="3"/>
      <c r="D98" s="3"/>
      <c r="E98" s="3"/>
      <c r="F98" s="43"/>
      <c r="H98" s="3"/>
      <c r="I98" s="3"/>
      <c r="J98" s="3"/>
      <c r="K98" s="3"/>
    </row>
    <row r="99" spans="2:11" ht="12.75" customHeight="1">
      <c r="B99" s="42"/>
      <c r="C99" s="3"/>
      <c r="D99" s="3"/>
      <c r="E99" s="3"/>
      <c r="F99" s="43"/>
      <c r="H99" s="3"/>
      <c r="I99" s="3"/>
      <c r="J99" s="3"/>
      <c r="K99" s="3"/>
    </row>
    <row r="100" spans="2:11" ht="4.5" customHeight="1">
      <c r="B100" s="42"/>
      <c r="C100" s="3"/>
      <c r="D100" s="3"/>
      <c r="E100" s="3"/>
      <c r="F100" s="43"/>
      <c r="H100" s="3"/>
      <c r="I100" s="3"/>
      <c r="J100" s="3"/>
      <c r="K100" s="3"/>
    </row>
    <row r="101" spans="2:11" ht="11.25" customHeight="1">
      <c r="B101" s="41"/>
      <c r="C101" s="3"/>
      <c r="D101" s="3"/>
      <c r="E101" s="3"/>
      <c r="F101" s="43"/>
      <c r="H101" s="3"/>
      <c r="I101" s="3"/>
      <c r="J101" s="3"/>
      <c r="K101" s="3"/>
    </row>
    <row r="102" spans="2:11" ht="12.75" customHeight="1">
      <c r="B102" s="42"/>
      <c r="C102" s="3"/>
      <c r="D102" s="3"/>
      <c r="E102" s="3"/>
      <c r="F102" s="43"/>
      <c r="H102" s="3"/>
      <c r="I102" s="3"/>
      <c r="J102" s="3"/>
      <c r="K102" s="3"/>
    </row>
    <row r="103" spans="2:11" ht="4.5" customHeight="1">
      <c r="B103" s="42"/>
      <c r="C103" s="3"/>
      <c r="D103" s="3"/>
      <c r="E103" s="3"/>
      <c r="F103" s="43"/>
      <c r="H103" s="3"/>
      <c r="I103" s="3"/>
      <c r="J103" s="3"/>
      <c r="K103" s="3"/>
    </row>
    <row r="104" spans="2:11" ht="11.25" customHeight="1">
      <c r="B104" s="41"/>
      <c r="C104" s="3"/>
      <c r="D104" s="3"/>
      <c r="E104" s="3"/>
      <c r="F104" s="43"/>
      <c r="H104" s="3"/>
      <c r="I104" s="3"/>
      <c r="J104" s="3"/>
      <c r="K104" s="3"/>
    </row>
    <row r="105" spans="2:11" ht="12.75" customHeight="1">
      <c r="B105" s="42"/>
      <c r="C105" s="3"/>
      <c r="D105" s="3"/>
      <c r="E105" s="3"/>
      <c r="F105" s="43"/>
      <c r="H105" s="3"/>
      <c r="I105" s="3"/>
      <c r="J105" s="3"/>
      <c r="K105" s="3"/>
    </row>
    <row r="106" spans="2:11" ht="4.5" customHeight="1">
      <c r="B106" s="42"/>
      <c r="C106" s="3"/>
      <c r="D106" s="3"/>
      <c r="E106" s="3"/>
      <c r="F106" s="43"/>
      <c r="H106" s="3"/>
      <c r="I106" s="3"/>
      <c r="J106" s="3"/>
      <c r="K106" s="3"/>
    </row>
    <row r="107" spans="2:11" ht="12.75" customHeight="1">
      <c r="B107" s="39"/>
      <c r="C107" s="3"/>
      <c r="D107" s="3"/>
      <c r="E107" s="3"/>
      <c r="F107" s="43"/>
      <c r="H107" s="3"/>
      <c r="I107" s="3"/>
      <c r="J107" s="3"/>
      <c r="K107" s="3"/>
    </row>
    <row r="108" spans="2:11" ht="12" customHeight="1">
      <c r="B108" s="44"/>
      <c r="C108" s="3"/>
      <c r="D108" s="3"/>
      <c r="E108" s="3"/>
      <c r="F108" s="44"/>
      <c r="H108" s="3"/>
      <c r="I108" s="3"/>
      <c r="J108" s="3"/>
      <c r="K108" s="3"/>
    </row>
    <row r="109" spans="2:11" ht="11.25" customHeight="1">
      <c r="B109" s="3"/>
      <c r="C109" s="3"/>
      <c r="D109" s="3"/>
      <c r="E109" s="3"/>
      <c r="F109" s="44"/>
      <c r="H109" s="3"/>
      <c r="I109" s="3"/>
      <c r="J109" s="3"/>
      <c r="K109" s="3"/>
    </row>
  </sheetData>
  <sheetProtection/>
  <mergeCells count="16">
    <mergeCell ref="M24:P24"/>
    <mergeCell ref="R24:U24"/>
    <mergeCell ref="C60:F60"/>
    <mergeCell ref="C42:F42"/>
    <mergeCell ref="H42:K42"/>
    <mergeCell ref="C24:F24"/>
    <mergeCell ref="R6:U6"/>
    <mergeCell ref="M42:P42"/>
    <mergeCell ref="C6:F6"/>
    <mergeCell ref="H6:K6"/>
    <mergeCell ref="M6:P6"/>
    <mergeCell ref="H60:K60"/>
    <mergeCell ref="M60:P60"/>
    <mergeCell ref="R60:U60"/>
    <mergeCell ref="R42:U42"/>
    <mergeCell ref="H24:K24"/>
  </mergeCells>
  <conditionalFormatting sqref="R23 C23:L23 X44:AA56 N41:Q41 U74 Q74:S74 K74 H74:I74 Q69:Q73 C22:G22 I22:L22">
    <cfRule type="cellIs" priority="4467" dxfId="0" operator="lessThan" stopIfTrue="1">
      <formula>0</formula>
    </cfRule>
  </conditionalFormatting>
  <conditionalFormatting sqref="P69:P73 M69:N73">
    <cfRule type="cellIs" priority="3413" dxfId="0" operator="lessThan" stopIfTrue="1">
      <formula>0</formula>
    </cfRule>
  </conditionalFormatting>
  <conditionalFormatting sqref="Q62:Q68">
    <cfRule type="cellIs" priority="3141" dxfId="0" operator="lessThan" stopIfTrue="1">
      <formula>0</formula>
    </cfRule>
  </conditionalFormatting>
  <conditionalFormatting sqref="C13:D14 F13:I14 K13:N14 P13:S14 U13:U14">
    <cfRule type="cellIs" priority="49" dxfId="0" operator="lessThan" stopIfTrue="1">
      <formula>0</formula>
    </cfRule>
  </conditionalFormatting>
  <conditionalFormatting sqref="C12:D12 F12:I12 K12:N12 P12:S12 U12">
    <cfRule type="cellIs" priority="48" dxfId="0" operator="lessThan" stopIfTrue="1">
      <formula>0</formula>
    </cfRule>
  </conditionalFormatting>
  <conditionalFormatting sqref="K12:N12 P12:S12 C12:D12 F12:I12 U12">
    <cfRule type="cellIs" priority="47" dxfId="0" operator="lessThan" stopIfTrue="1">
      <formula>0</formula>
    </cfRule>
  </conditionalFormatting>
  <conditionalFormatting sqref="K12:N12 P12:S12 C12:D12 F12:I12 U12">
    <cfRule type="cellIs" priority="46" dxfId="0" operator="lessThan" stopIfTrue="1">
      <formula>0</formula>
    </cfRule>
  </conditionalFormatting>
  <conditionalFormatting sqref="C12:D12 F12:I12 K12:N12 P12:S12 U12">
    <cfRule type="cellIs" priority="45" dxfId="0" operator="lessThan" stopIfTrue="1">
      <formula>0</formula>
    </cfRule>
  </conditionalFormatting>
  <conditionalFormatting sqref="C12:D12 F12:I12 K12:N12 P12:S12 U12">
    <cfRule type="cellIs" priority="44" dxfId="0" operator="lessThan" stopIfTrue="1">
      <formula>0</formula>
    </cfRule>
  </conditionalFormatting>
  <conditionalFormatting sqref="C12:D12 F12:I12 K12:N12 P12:S12 U12">
    <cfRule type="cellIs" priority="43" dxfId="0" operator="lessThan" stopIfTrue="1">
      <formula>0</formula>
    </cfRule>
  </conditionalFormatting>
  <conditionalFormatting sqref="C8:D11 F8:I11 K8:N11 P8:S11 U8:U11">
    <cfRule type="cellIs" priority="42" dxfId="0" operator="lessThan" stopIfTrue="1">
      <formula>0</formula>
    </cfRule>
  </conditionalFormatting>
  <conditionalFormatting sqref="C31:D32 F31:I32 K31:N32 P31:S32 U31:U32">
    <cfRule type="cellIs" priority="41" dxfId="0" operator="lessThan" stopIfTrue="1">
      <formula>0</formula>
    </cfRule>
  </conditionalFormatting>
  <conditionalFormatting sqref="C30:D30 F30:I30 K30:N30 P30:S30 U30">
    <cfRule type="cellIs" priority="40" dxfId="0" operator="lessThan" stopIfTrue="1">
      <formula>0</formula>
    </cfRule>
  </conditionalFormatting>
  <conditionalFormatting sqref="K30:N30 P30:S30 C30:D30 F30:I30 U30">
    <cfRule type="cellIs" priority="39" dxfId="0" operator="lessThan" stopIfTrue="1">
      <formula>0</formula>
    </cfRule>
  </conditionalFormatting>
  <conditionalFormatting sqref="K30:N30 P30:S30 C30:D30 F30:I30 U30">
    <cfRule type="cellIs" priority="38" dxfId="0" operator="lessThan" stopIfTrue="1">
      <formula>0</formula>
    </cfRule>
  </conditionalFormatting>
  <conditionalFormatting sqref="C30:D30 F30:I30 K30:N30 P30:S30 U30">
    <cfRule type="cellIs" priority="37" dxfId="0" operator="lessThan" stopIfTrue="1">
      <formula>0</formula>
    </cfRule>
  </conditionalFormatting>
  <conditionalFormatting sqref="C30:D30 F30:I30 K30:N30 P30:S30 U30">
    <cfRule type="cellIs" priority="36" dxfId="0" operator="lessThan" stopIfTrue="1">
      <formula>0</formula>
    </cfRule>
  </conditionalFormatting>
  <conditionalFormatting sqref="C30:D30 F30:I30 K30:N30 P30:S30 U30">
    <cfRule type="cellIs" priority="35" dxfId="0" operator="lessThan" stopIfTrue="1">
      <formula>0</formula>
    </cfRule>
  </conditionalFormatting>
  <conditionalFormatting sqref="C26:D29 F26:I29 K26:N29 P26:S29 U26:U29">
    <cfRule type="cellIs" priority="34" dxfId="0" operator="lessThan" stopIfTrue="1">
      <formula>0</formula>
    </cfRule>
  </conditionalFormatting>
  <conditionalFormatting sqref="U49:U50 F49:I50 K49:N50 P49:S50 C49:D50">
    <cfRule type="cellIs" priority="33" dxfId="0" operator="lessThan" stopIfTrue="1">
      <formula>0</formula>
    </cfRule>
  </conditionalFormatting>
  <conditionalFormatting sqref="U48 P48:S48 C48:D48 F48:I48 K48:N48">
    <cfRule type="cellIs" priority="32" dxfId="0" operator="lessThan" stopIfTrue="1">
      <formula>0</formula>
    </cfRule>
  </conditionalFormatting>
  <conditionalFormatting sqref="U48 C48:D48 F48:I48 K48:N48 P48:S48">
    <cfRule type="cellIs" priority="31" dxfId="0" operator="lessThan" stopIfTrue="1">
      <formula>0</formula>
    </cfRule>
  </conditionalFormatting>
  <conditionalFormatting sqref="U48 C48:D48 F48:I48 K48:N48 P48:S48">
    <cfRule type="cellIs" priority="30" dxfId="0" operator="lessThan" stopIfTrue="1">
      <formula>0</formula>
    </cfRule>
  </conditionalFormatting>
  <conditionalFormatting sqref="U48 F48:I48 K48:N48 P48:S48 C48:D48">
    <cfRule type="cellIs" priority="29" dxfId="0" operator="lessThan" stopIfTrue="1">
      <formula>0</formula>
    </cfRule>
  </conditionalFormatting>
  <conditionalFormatting sqref="U48 F48:I48 K48:N48 P48:S48 C48:D48">
    <cfRule type="cellIs" priority="28" dxfId="0" operator="lessThan" stopIfTrue="1">
      <formula>0</formula>
    </cfRule>
  </conditionalFormatting>
  <conditionalFormatting sqref="U44:U47 F44:I47 C44:D47 K44:N47 P44:S47">
    <cfRule type="cellIs" priority="27" dxfId="0" operator="lessThan" stopIfTrue="1">
      <formula>0</formula>
    </cfRule>
  </conditionalFormatting>
  <conditionalFormatting sqref="F69:F73 C69:D73">
    <cfRule type="cellIs" priority="26" dxfId="0" operator="lessThan" stopIfTrue="1">
      <formula>0</formula>
    </cfRule>
  </conditionalFormatting>
  <conditionalFormatting sqref="K69:K73 H69:I73">
    <cfRule type="cellIs" priority="25" dxfId="0" operator="lessThan" stopIfTrue="1">
      <formula>0</formula>
    </cfRule>
  </conditionalFormatting>
  <conditionalFormatting sqref="F67:F68 C67:D68">
    <cfRule type="cellIs" priority="24" dxfId="0" operator="lessThan" stopIfTrue="1">
      <formula>0</formula>
    </cfRule>
  </conditionalFormatting>
  <conditionalFormatting sqref="F66 C66:D66">
    <cfRule type="cellIs" priority="23" dxfId="0" operator="lessThan" stopIfTrue="1">
      <formula>0</formula>
    </cfRule>
  </conditionalFormatting>
  <conditionalFormatting sqref="F66 C66:D66">
    <cfRule type="cellIs" priority="22" dxfId="0" operator="lessThan" stopIfTrue="1">
      <formula>0</formula>
    </cfRule>
  </conditionalFormatting>
  <conditionalFormatting sqref="F66 C66:D66">
    <cfRule type="cellIs" priority="21" dxfId="0" operator="lessThan" stopIfTrue="1">
      <formula>0</formula>
    </cfRule>
  </conditionalFormatting>
  <conditionalFormatting sqref="F66 C66:D66">
    <cfRule type="cellIs" priority="20" dxfId="0" operator="lessThan" stopIfTrue="1">
      <formula>0</formula>
    </cfRule>
  </conditionalFormatting>
  <conditionalFormatting sqref="F66 C66:D66">
    <cfRule type="cellIs" priority="19" dxfId="0" operator="lessThan" stopIfTrue="1">
      <formula>0</formula>
    </cfRule>
  </conditionalFormatting>
  <conditionalFormatting sqref="F66 C66:D66">
    <cfRule type="cellIs" priority="18" dxfId="0" operator="lessThan" stopIfTrue="1">
      <formula>0</formula>
    </cfRule>
  </conditionalFormatting>
  <conditionalFormatting sqref="F62:F65 C62:D65">
    <cfRule type="cellIs" priority="17" dxfId="0" operator="lessThan" stopIfTrue="1">
      <formula>0</formula>
    </cfRule>
  </conditionalFormatting>
  <conditionalFormatting sqref="K67:K68 H67:I68">
    <cfRule type="cellIs" priority="16" dxfId="0" operator="lessThan" stopIfTrue="1">
      <formula>0</formula>
    </cfRule>
  </conditionalFormatting>
  <conditionalFormatting sqref="K66 H66:I66">
    <cfRule type="cellIs" priority="15" dxfId="0" operator="lessThan" stopIfTrue="1">
      <formula>0</formula>
    </cfRule>
  </conditionalFormatting>
  <conditionalFormatting sqref="K66 H66:I66">
    <cfRule type="cellIs" priority="14" dxfId="0" operator="lessThan" stopIfTrue="1">
      <formula>0</formula>
    </cfRule>
  </conditionalFormatting>
  <conditionalFormatting sqref="K66 H66:I66">
    <cfRule type="cellIs" priority="13" dxfId="0" operator="lessThan" stopIfTrue="1">
      <formula>0</formula>
    </cfRule>
  </conditionalFormatting>
  <conditionalFormatting sqref="K66 H66:I66">
    <cfRule type="cellIs" priority="12" dxfId="0" operator="lessThan" stopIfTrue="1">
      <formula>0</formula>
    </cfRule>
  </conditionalFormatting>
  <conditionalFormatting sqref="K66 H66:I66">
    <cfRule type="cellIs" priority="11" dxfId="0" operator="lessThan" stopIfTrue="1">
      <formula>0</formula>
    </cfRule>
  </conditionalFormatting>
  <conditionalFormatting sqref="K66 H66:I66">
    <cfRule type="cellIs" priority="10" dxfId="0" operator="lessThan" stopIfTrue="1">
      <formula>0</formula>
    </cfRule>
  </conditionalFormatting>
  <conditionalFormatting sqref="K62:K65 H62:I65">
    <cfRule type="cellIs" priority="9" dxfId="0" operator="lessThan" stopIfTrue="1">
      <formula>0</formula>
    </cfRule>
  </conditionalFormatting>
  <conditionalFormatting sqref="U67:U73 R67:S73">
    <cfRule type="cellIs" priority="8" dxfId="0" operator="lessThan" stopIfTrue="1">
      <formula>0</formula>
    </cfRule>
  </conditionalFormatting>
  <conditionalFormatting sqref="U66 R66:S66">
    <cfRule type="cellIs" priority="7" dxfId="0" operator="lessThan" stopIfTrue="1">
      <formula>0</formula>
    </cfRule>
  </conditionalFormatting>
  <conditionalFormatting sqref="U66 R66:S66">
    <cfRule type="cellIs" priority="6" dxfId="0" operator="lessThan" stopIfTrue="1">
      <formula>0</formula>
    </cfRule>
  </conditionalFormatting>
  <conditionalFormatting sqref="U66 R66:S66">
    <cfRule type="cellIs" priority="5" dxfId="0" operator="lessThan" stopIfTrue="1">
      <formula>0</formula>
    </cfRule>
  </conditionalFormatting>
  <conditionalFormatting sqref="U66 R66:S66">
    <cfRule type="cellIs" priority="4" dxfId="0" operator="lessThan" stopIfTrue="1">
      <formula>0</formula>
    </cfRule>
  </conditionalFormatting>
  <conditionalFormatting sqref="U66 R66:S66">
    <cfRule type="cellIs" priority="3" dxfId="0" operator="lessThan" stopIfTrue="1">
      <formula>0</formula>
    </cfRule>
  </conditionalFormatting>
  <conditionalFormatting sqref="U66 R66:S66">
    <cfRule type="cellIs" priority="2" dxfId="0" operator="lessThan" stopIfTrue="1">
      <formula>0</formula>
    </cfRule>
  </conditionalFormatting>
  <conditionalFormatting sqref="U62:U65 R62:S65">
    <cfRule type="cellIs" priority="1" dxfId="0" operator="lessThan" stopIfTrue="1">
      <formula>0</formula>
    </cfRule>
  </conditionalFormatting>
  <printOptions/>
  <pageMargins left="0.984251968503937" right="0.31496062992125984" top="0.7874015748031497" bottom="0.5905511811023623" header="0.1968503937007874" footer="0.2362204724409449"/>
  <pageSetup horizontalDpi="600" verticalDpi="600" orientation="landscape" paperSize="9" scale="53" r:id="rId2"/>
  <headerFooter alignWithMargins="0">
    <oddHeader>&amp;C&amp;G</oddHeader>
  </headerFooter>
  <rowBreaks count="1" manualBreakCount="1">
    <brk id="76" max="22"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DGC Systems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fonfrehar</dc:creator>
  <cp:keywords/>
  <dc:description/>
  <cp:lastModifiedBy>Fredrik Pettersson</cp:lastModifiedBy>
  <cp:lastPrinted>2018-06-08T16:08:34Z</cp:lastPrinted>
  <dcterms:created xsi:type="dcterms:W3CDTF">2010-02-10T19:23:47Z</dcterms:created>
  <dcterms:modified xsi:type="dcterms:W3CDTF">2020-01-10T14:46:25Z</dcterms:modified>
  <cp:category/>
  <cp:version/>
  <cp:contentType/>
  <cp:contentStatus/>
</cp:coreProperties>
</file>