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NEW SAVINGS 2002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'NEW SAVINGS 2002'!#REF!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<sst xmlns="http://schemas.openxmlformats.org/spreadsheetml/2006/main" count="56" uniqueCount="27">
  <si>
    <t>sales</t>
  </si>
  <si>
    <t>redemptions</t>
  </si>
  <si>
    <t>net amount</t>
  </si>
  <si>
    <t>Bond funds</t>
  </si>
  <si>
    <t>Money market funds</t>
  </si>
  <si>
    <t>Other funds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</si>
  <si>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</si>
  <si>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</si>
  <si>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</si>
  <si>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</si>
  <si>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</si>
  <si>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</si>
  <si>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</si>
  <si>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</si>
  <si>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</si>
  <si>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</si>
  <si>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</si>
  <si>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</si>
  <si>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</si>
  <si>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</si>
  <si>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</t>
  </si>
  <si>
    <t xml:space="preserve">The figures refer to sales and redemptions made in Sweden. Funds based in foreign countries are included. </t>
  </si>
  <si>
    <t>This statistics, which have been produced by the Swedish Mutual Fund Association, show the flow in funds managed by the members of the Association.</t>
  </si>
  <si>
    <t>Equity funds</t>
  </si>
  <si>
    <t>NEW SAVINGS 2002 (MSEK)</t>
  </si>
  <si>
    <t>Balanced funds</t>
  </si>
  <si>
    <t>Please note that the figures for November have been revised.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</si>
</sst>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28575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19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1"/>
  <sheetViews>
    <sheetView tabSelected="1" workbookViewId="0" topLeftCell="A1">
      <selection activeCell="A6" sqref="A6"/>
    </sheetView>
  </sheetViews>
  <sheetFormatPr defaultColWidth="9.140625" defaultRowHeight="12.75"/>
  <cols>
    <col min="1" max="1" width="7.7109375" style="2" customWidth="1"/>
    <col min="2" max="10" width="12.7109375" style="2" customWidth="1"/>
    <col min="11" max="16384" width="9.140625" style="2" customWidth="1"/>
  </cols>
  <sheetData>
    <row r="4" ht="15">
      <c r="E4" s="19" t="s">
        <v>24</v>
      </c>
    </row>
    <row r="5" ht="12" customHeight="1"/>
    <row r="6" ht="12" customHeight="1">
      <c r="A6" s="3"/>
    </row>
    <row r="7" ht="12" customHeight="1">
      <c r="A7" s="3"/>
    </row>
    <row r="8" spans="1:10" ht="15" customHeight="1">
      <c r="A8" s="13" t="s">
        <v>20</v>
      </c>
      <c r="B8" s="5"/>
      <c r="C8" s="6" t="s">
        <v>23</v>
      </c>
      <c r="D8" s="7"/>
      <c r="E8" s="8"/>
      <c r="F8" s="6" t="s">
        <v>25</v>
      </c>
      <c r="G8" s="7"/>
      <c r="H8" s="5"/>
      <c r="I8" s="6" t="s">
        <v>3</v>
      </c>
      <c r="J8" s="9"/>
    </row>
    <row r="9" spans="1:10" ht="12" customHeight="1">
      <c r="A9" s="14"/>
      <c r="B9" s="10" t="s">
        <v>0</v>
      </c>
      <c r="C9" s="11" t="s">
        <v>1</v>
      </c>
      <c r="D9" s="12" t="s">
        <v>2</v>
      </c>
      <c r="E9" s="10" t="s">
        <v>0</v>
      </c>
      <c r="F9" s="11" t="s">
        <v>1</v>
      </c>
      <c r="G9" s="12" t="s">
        <v>2</v>
      </c>
      <c r="H9" s="10" t="s">
        <v>0</v>
      </c>
      <c r="I9" s="11" t="s">
        <v>1</v>
      </c>
      <c r="J9" s="12" t="s">
        <v>2</v>
      </c>
    </row>
    <row r="10" spans="1:10" ht="12" customHeight="1">
      <c r="A10" s="15" t="s">
        <v>7</v>
      </c>
      <c r="B10" s="20">
        <v>9015.59</v>
      </c>
      <c r="C10" s="21">
        <v>6371.09</v>
      </c>
      <c r="D10" s="22">
        <v>2644.5</v>
      </c>
      <c r="E10" s="20">
        <v>1493.91</v>
      </c>
      <c r="F10" s="21">
        <v>1025.27</v>
      </c>
      <c r="G10" s="22">
        <v>468.64</v>
      </c>
      <c r="H10" s="20">
        <v>1271.03</v>
      </c>
      <c r="I10" s="21">
        <v>1252.7</v>
      </c>
      <c r="J10" s="22">
        <v>18.330000000000155</v>
      </c>
    </row>
    <row r="11" spans="1:10" ht="12" customHeight="1">
      <c r="A11" s="16" t="s">
        <v>8</v>
      </c>
      <c r="B11" s="23">
        <v>15730.51</v>
      </c>
      <c r="C11" s="24">
        <v>5377.17</v>
      </c>
      <c r="D11" s="22">
        <v>10353.34</v>
      </c>
      <c r="E11" s="23">
        <v>3793.43</v>
      </c>
      <c r="F11" s="24">
        <v>854.19</v>
      </c>
      <c r="G11" s="22">
        <v>2939.24</v>
      </c>
      <c r="H11" s="23">
        <v>3701.03</v>
      </c>
      <c r="I11" s="24">
        <v>1678.08</v>
      </c>
      <c r="J11" s="22">
        <v>2022.95</v>
      </c>
    </row>
    <row r="12" spans="1:10" ht="12" customHeight="1">
      <c r="A12" s="16" t="s">
        <v>9</v>
      </c>
      <c r="B12" s="23">
        <v>8986.31</v>
      </c>
      <c r="C12" s="24">
        <v>4916.44</v>
      </c>
      <c r="D12" s="22">
        <v>4069.87</v>
      </c>
      <c r="E12" s="23">
        <v>1603.07</v>
      </c>
      <c r="F12" s="24">
        <v>727.76</v>
      </c>
      <c r="G12" s="22">
        <v>875.31</v>
      </c>
      <c r="H12" s="23">
        <v>2196.89</v>
      </c>
      <c r="I12" s="24">
        <v>1844.46</v>
      </c>
      <c r="J12" s="22">
        <v>352.4300000000005</v>
      </c>
    </row>
    <row r="13" spans="1:10" ht="12" customHeight="1">
      <c r="A13" s="16" t="s">
        <v>10</v>
      </c>
      <c r="B13" s="23">
        <v>7702.45</v>
      </c>
      <c r="C13" s="24">
        <v>5315.51</v>
      </c>
      <c r="D13" s="22">
        <v>2386.94</v>
      </c>
      <c r="E13" s="23">
        <v>2552.5</v>
      </c>
      <c r="F13" s="24">
        <v>962.18</v>
      </c>
      <c r="G13" s="22">
        <v>1590.32</v>
      </c>
      <c r="H13" s="23">
        <v>2392.31</v>
      </c>
      <c r="I13" s="24">
        <v>1487.9</v>
      </c>
      <c r="J13" s="22">
        <v>904.4100000000005</v>
      </c>
    </row>
    <row r="14" spans="1:10" ht="12" customHeight="1">
      <c r="A14" s="16" t="s">
        <v>11</v>
      </c>
      <c r="B14" s="23">
        <v>6523.65</v>
      </c>
      <c r="C14" s="24">
        <v>5702.1</v>
      </c>
      <c r="D14" s="22">
        <v>821.55</v>
      </c>
      <c r="E14" s="23">
        <v>1079.39</v>
      </c>
      <c r="F14" s="24">
        <v>948.8</v>
      </c>
      <c r="G14" s="22">
        <v>130.59</v>
      </c>
      <c r="H14" s="23">
        <v>1487.53</v>
      </c>
      <c r="I14" s="24">
        <v>1477.52</v>
      </c>
      <c r="J14" s="22">
        <v>10.010000000000446</v>
      </c>
    </row>
    <row r="15" spans="1:10" ht="12" customHeight="1">
      <c r="A15" s="16" t="s">
        <v>12</v>
      </c>
      <c r="B15" s="23">
        <v>7099.58</v>
      </c>
      <c r="C15" s="24">
        <v>7766.53</v>
      </c>
      <c r="D15" s="22">
        <v>-666.9500000000007</v>
      </c>
      <c r="E15" s="23">
        <v>1147.98</v>
      </c>
      <c r="F15" s="24">
        <v>1523.13</v>
      </c>
      <c r="G15" s="22">
        <v>-375.15</v>
      </c>
      <c r="H15" s="23">
        <v>2609.62</v>
      </c>
      <c r="I15" s="24">
        <v>1498.26</v>
      </c>
      <c r="J15" s="22">
        <v>1111.36</v>
      </c>
    </row>
    <row r="16" spans="1:10" ht="12" customHeight="1">
      <c r="A16" s="16" t="s">
        <v>13</v>
      </c>
      <c r="B16" s="23">
        <v>6357.95</v>
      </c>
      <c r="C16" s="24">
        <v>5679.17</v>
      </c>
      <c r="D16" s="22">
        <v>678.7800000000016</v>
      </c>
      <c r="E16" s="23">
        <v>709.08</v>
      </c>
      <c r="F16" s="24">
        <v>1385.15</v>
      </c>
      <c r="G16" s="22">
        <v>-676.07</v>
      </c>
      <c r="H16" s="23">
        <v>2270.54</v>
      </c>
      <c r="I16" s="24">
        <v>1359.19</v>
      </c>
      <c r="J16" s="22">
        <v>911.35</v>
      </c>
    </row>
    <row r="17" spans="1:10" ht="12" customHeight="1">
      <c r="A17" s="16" t="s">
        <v>14</v>
      </c>
      <c r="B17" s="23">
        <v>3774.8</v>
      </c>
      <c r="C17" s="24">
        <v>3885.64</v>
      </c>
      <c r="D17" s="22">
        <v>-110.84</v>
      </c>
      <c r="E17" s="23">
        <v>648.99</v>
      </c>
      <c r="F17" s="24">
        <v>923.31</v>
      </c>
      <c r="G17" s="22">
        <v>-274.32</v>
      </c>
      <c r="H17" s="23">
        <v>1193.22</v>
      </c>
      <c r="I17" s="24">
        <v>1061.26</v>
      </c>
      <c r="J17" s="22">
        <v>131.96</v>
      </c>
    </row>
    <row r="18" spans="1:10" ht="12" customHeight="1">
      <c r="A18" s="16" t="s">
        <v>15</v>
      </c>
      <c r="B18" s="23">
        <v>4358.59</v>
      </c>
      <c r="C18" s="24">
        <v>8786.78</v>
      </c>
      <c r="D18" s="22">
        <v>-4428.19</v>
      </c>
      <c r="E18" s="23">
        <v>647.36</v>
      </c>
      <c r="F18" s="24">
        <v>1709.43</v>
      </c>
      <c r="G18" s="22">
        <v>-1062.07</v>
      </c>
      <c r="H18" s="23">
        <v>2259.67</v>
      </c>
      <c r="I18" s="24">
        <v>1012.6</v>
      </c>
      <c r="J18" s="22">
        <v>1247.07</v>
      </c>
    </row>
    <row r="19" spans="1:10" ht="12" customHeight="1">
      <c r="A19" s="16" t="s">
        <v>16</v>
      </c>
      <c r="B19" s="23">
        <v>6362.35</v>
      </c>
      <c r="C19" s="24">
        <v>7339.36</v>
      </c>
      <c r="D19" s="22">
        <v>-977.0099999999993</v>
      </c>
      <c r="E19" s="23">
        <v>763.23</v>
      </c>
      <c r="F19" s="24">
        <v>1779.27</v>
      </c>
      <c r="G19" s="22">
        <v>-1016.04</v>
      </c>
      <c r="H19" s="23">
        <v>2073.83</v>
      </c>
      <c r="I19" s="24">
        <v>1977.49</v>
      </c>
      <c r="J19" s="22">
        <v>96.33999999999969</v>
      </c>
    </row>
    <row r="20" spans="1:10" ht="12" customHeight="1">
      <c r="A20" s="16" t="s">
        <v>17</v>
      </c>
      <c r="B20" s="23">
        <v>5699.03</v>
      </c>
      <c r="C20" s="24">
        <v>4068.59</v>
      </c>
      <c r="D20" s="22">
        <v>1630.44</v>
      </c>
      <c r="E20" s="23">
        <v>855.62</v>
      </c>
      <c r="F20" s="24">
        <v>655.61</v>
      </c>
      <c r="G20" s="22">
        <v>200.01</v>
      </c>
      <c r="H20" s="23">
        <v>949.65</v>
      </c>
      <c r="I20" s="24">
        <v>2097.77</v>
      </c>
      <c r="J20" s="22">
        <v>-1148.12</v>
      </c>
    </row>
    <row r="21" spans="1:10" ht="12" customHeight="1">
      <c r="A21" s="17" t="s">
        <v>18</v>
      </c>
      <c r="B21" s="25">
        <v>7375.05</v>
      </c>
      <c r="C21" s="26">
        <v>6459.77</v>
      </c>
      <c r="D21" s="27">
        <v>915.28</v>
      </c>
      <c r="E21" s="25">
        <v>885.29</v>
      </c>
      <c r="F21" s="26">
        <v>1263.86</v>
      </c>
      <c r="G21" s="27">
        <v>-378.57</v>
      </c>
      <c r="H21" s="25">
        <v>2607.37</v>
      </c>
      <c r="I21" s="26">
        <v>1888.19</v>
      </c>
      <c r="J21" s="27">
        <v>719.18</v>
      </c>
    </row>
    <row r="22" spans="1:10" ht="16.5" customHeight="1">
      <c r="A22" s="14" t="s">
        <v>19</v>
      </c>
      <c r="B22" s="28">
        <f aca="true" t="shared" si="0" ref="B22:J22">SUM(B10:B21)</f>
        <v>88985.86</v>
      </c>
      <c r="C22" s="29">
        <f t="shared" si="0"/>
        <v>71668.15</v>
      </c>
      <c r="D22" s="30">
        <f t="shared" si="0"/>
        <v>17317.71</v>
      </c>
      <c r="E22" s="28">
        <f t="shared" si="0"/>
        <v>16179.849999999999</v>
      </c>
      <c r="F22" s="29">
        <f t="shared" si="0"/>
        <v>13757.960000000001</v>
      </c>
      <c r="G22" s="30">
        <f t="shared" si="0"/>
        <v>2421.890000000001</v>
      </c>
      <c r="H22" s="28">
        <f t="shared" si="0"/>
        <v>25012.690000000006</v>
      </c>
      <c r="I22" s="29">
        <f t="shared" si="0"/>
        <v>18635.42</v>
      </c>
      <c r="J22" s="28">
        <f t="shared" si="0"/>
        <v>6377.270000000001</v>
      </c>
    </row>
    <row r="23" spans="1:10" ht="12" customHeight="1">
      <c r="A23" s="4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" customHeight="1">
      <c r="A24" s="13" t="s">
        <v>20</v>
      </c>
      <c r="B24" s="32"/>
      <c r="C24" s="33" t="s">
        <v>4</v>
      </c>
      <c r="D24" s="34"/>
      <c r="E24" s="35"/>
      <c r="F24" s="33" t="s">
        <v>5</v>
      </c>
      <c r="G24" s="34"/>
      <c r="H24" s="32"/>
      <c r="I24" s="33" t="s">
        <v>6</v>
      </c>
      <c r="J24" s="36"/>
    </row>
    <row r="25" spans="1:10" ht="12" customHeight="1">
      <c r="A25" s="14"/>
      <c r="B25" s="37" t="s">
        <v>0</v>
      </c>
      <c r="C25" s="38" t="s">
        <v>1</v>
      </c>
      <c r="D25" s="39" t="s">
        <v>2</v>
      </c>
      <c r="E25" s="37" t="s">
        <v>0</v>
      </c>
      <c r="F25" s="38" t="s">
        <v>1</v>
      </c>
      <c r="G25" s="39" t="s">
        <v>2</v>
      </c>
      <c r="H25" s="40" t="s">
        <v>0</v>
      </c>
      <c r="I25" s="38" t="s">
        <v>1</v>
      </c>
      <c r="J25" s="39" t="s">
        <v>2</v>
      </c>
    </row>
    <row r="26" spans="1:10" ht="12" customHeight="1">
      <c r="A26" s="15" t="s">
        <v>7</v>
      </c>
      <c r="B26" s="20">
        <v>7816.55</v>
      </c>
      <c r="C26" s="21">
        <v>3614.1</v>
      </c>
      <c r="D26" s="22">
        <v>4202.45</v>
      </c>
      <c r="E26" s="20">
        <v>403.75</v>
      </c>
      <c r="F26" s="21">
        <v>143.55</v>
      </c>
      <c r="G26" s="22">
        <v>260.2</v>
      </c>
      <c r="H26" s="41">
        <f>B10+E10+H10+B26+E26</f>
        <v>20000.83</v>
      </c>
      <c r="I26" s="42">
        <f>C10+F10+I10+C26+F26</f>
        <v>12406.710000000001</v>
      </c>
      <c r="J26" s="43">
        <f aca="true" t="shared" si="1" ref="J26:J37">H26-I26</f>
        <v>7594.120000000001</v>
      </c>
    </row>
    <row r="27" spans="1:10" ht="12" customHeight="1">
      <c r="A27" s="16" t="s">
        <v>8</v>
      </c>
      <c r="B27" s="23">
        <v>6377.28</v>
      </c>
      <c r="C27" s="24">
        <v>3970.5</v>
      </c>
      <c r="D27" s="22">
        <v>2406.78</v>
      </c>
      <c r="E27" s="23">
        <v>319.48</v>
      </c>
      <c r="F27" s="24">
        <v>143.32</v>
      </c>
      <c r="G27" s="22">
        <v>176.16</v>
      </c>
      <c r="H27" s="44">
        <f aca="true" t="shared" si="2" ref="H27:H37">B11+E11+H11+B27+E27</f>
        <v>29921.729999999996</v>
      </c>
      <c r="I27" s="42">
        <f aca="true" t="shared" si="3" ref="I27:I37">C11+F11+I11+C27+F27</f>
        <v>12023.26</v>
      </c>
      <c r="J27" s="45">
        <f t="shared" si="1"/>
        <v>17898.469999999994</v>
      </c>
    </row>
    <row r="28" spans="1:10" ht="12" customHeight="1">
      <c r="A28" s="16" t="s">
        <v>9</v>
      </c>
      <c r="B28" s="23">
        <v>6232.44</v>
      </c>
      <c r="C28" s="24">
        <v>4497.61</v>
      </c>
      <c r="D28" s="22">
        <v>1734.83</v>
      </c>
      <c r="E28" s="23">
        <v>328.26</v>
      </c>
      <c r="F28" s="24">
        <v>111.99</v>
      </c>
      <c r="G28" s="22">
        <v>216.27</v>
      </c>
      <c r="H28" s="44">
        <f t="shared" si="2"/>
        <v>19346.969999999998</v>
      </c>
      <c r="I28" s="42">
        <f t="shared" si="3"/>
        <v>12098.26</v>
      </c>
      <c r="J28" s="45">
        <f t="shared" si="1"/>
        <v>7248.709999999997</v>
      </c>
    </row>
    <row r="29" spans="1:10" ht="12" customHeight="1">
      <c r="A29" s="16" t="s">
        <v>10</v>
      </c>
      <c r="B29" s="23">
        <v>6615.4</v>
      </c>
      <c r="C29" s="24">
        <v>3901.83</v>
      </c>
      <c r="D29" s="22">
        <v>2713.57</v>
      </c>
      <c r="E29" s="23">
        <v>256.99</v>
      </c>
      <c r="F29" s="24">
        <v>134.3</v>
      </c>
      <c r="G29" s="22">
        <v>122.69</v>
      </c>
      <c r="H29" s="44">
        <f t="shared" si="2"/>
        <v>19519.65</v>
      </c>
      <c r="I29" s="42">
        <f t="shared" si="3"/>
        <v>11801.72</v>
      </c>
      <c r="J29" s="45">
        <f t="shared" si="1"/>
        <v>7717.930000000002</v>
      </c>
    </row>
    <row r="30" spans="1:10" ht="12" customHeight="1">
      <c r="A30" s="16" t="s">
        <v>11</v>
      </c>
      <c r="B30" s="23">
        <v>5397.54</v>
      </c>
      <c r="C30" s="24">
        <v>4888.95</v>
      </c>
      <c r="D30" s="22">
        <v>508.59000000000106</v>
      </c>
      <c r="E30" s="23">
        <v>515.53</v>
      </c>
      <c r="F30" s="24">
        <v>352.99</v>
      </c>
      <c r="G30" s="22">
        <v>162.54</v>
      </c>
      <c r="H30" s="44">
        <f t="shared" si="2"/>
        <v>15003.640000000001</v>
      </c>
      <c r="I30" s="42">
        <f t="shared" si="3"/>
        <v>13370.359999999999</v>
      </c>
      <c r="J30" s="45">
        <f t="shared" si="1"/>
        <v>1633.2800000000025</v>
      </c>
    </row>
    <row r="31" spans="1:10" ht="12" customHeight="1">
      <c r="A31" s="16" t="s">
        <v>12</v>
      </c>
      <c r="B31" s="23">
        <v>6753.5</v>
      </c>
      <c r="C31" s="24">
        <v>4593.36</v>
      </c>
      <c r="D31" s="22">
        <v>2160.14</v>
      </c>
      <c r="E31" s="23">
        <v>134.78</v>
      </c>
      <c r="F31" s="24">
        <v>223.9</v>
      </c>
      <c r="G31" s="22">
        <v>-89.12</v>
      </c>
      <c r="H31" s="44">
        <f t="shared" si="2"/>
        <v>17745.46</v>
      </c>
      <c r="I31" s="42">
        <f t="shared" si="3"/>
        <v>15605.179999999998</v>
      </c>
      <c r="J31" s="45">
        <f t="shared" si="1"/>
        <v>2140.2800000000007</v>
      </c>
    </row>
    <row r="32" spans="1:10" ht="12" customHeight="1">
      <c r="A32" s="16" t="s">
        <v>13</v>
      </c>
      <c r="B32" s="23">
        <v>6161.03</v>
      </c>
      <c r="C32" s="24">
        <v>3155.29</v>
      </c>
      <c r="D32" s="22">
        <v>3005.74</v>
      </c>
      <c r="E32" s="23">
        <v>2205.89</v>
      </c>
      <c r="F32" s="24">
        <v>193.79</v>
      </c>
      <c r="G32" s="22">
        <v>2012.1</v>
      </c>
      <c r="H32" s="44">
        <f t="shared" si="2"/>
        <v>17704.489999999998</v>
      </c>
      <c r="I32" s="42">
        <f t="shared" si="3"/>
        <v>11772.59</v>
      </c>
      <c r="J32" s="45">
        <f t="shared" si="1"/>
        <v>5931.899999999998</v>
      </c>
    </row>
    <row r="33" spans="1:10" ht="12" customHeight="1">
      <c r="A33" s="16" t="s">
        <v>14</v>
      </c>
      <c r="B33" s="23">
        <v>4875.85</v>
      </c>
      <c r="C33" s="24">
        <v>2720.23</v>
      </c>
      <c r="D33" s="22">
        <v>2155.62</v>
      </c>
      <c r="E33" s="23">
        <v>1929.94</v>
      </c>
      <c r="F33" s="24">
        <v>913.51</v>
      </c>
      <c r="G33" s="22">
        <v>1016.43</v>
      </c>
      <c r="H33" s="44">
        <f t="shared" si="2"/>
        <v>12422.800000000001</v>
      </c>
      <c r="I33" s="42">
        <f t="shared" si="3"/>
        <v>9503.95</v>
      </c>
      <c r="J33" s="45">
        <f t="shared" si="1"/>
        <v>2918.8500000000004</v>
      </c>
    </row>
    <row r="34" spans="1:10" ht="12" customHeight="1">
      <c r="A34" s="16" t="s">
        <v>15</v>
      </c>
      <c r="B34" s="23">
        <v>7372.96</v>
      </c>
      <c r="C34" s="24">
        <v>3551.48</v>
      </c>
      <c r="D34" s="22">
        <v>3821.48</v>
      </c>
      <c r="E34" s="23">
        <v>140.29</v>
      </c>
      <c r="F34" s="24">
        <v>172.4</v>
      </c>
      <c r="G34" s="22">
        <v>-32.11</v>
      </c>
      <c r="H34" s="44">
        <f t="shared" si="2"/>
        <v>14778.87</v>
      </c>
      <c r="I34" s="42">
        <f t="shared" si="3"/>
        <v>15232.69</v>
      </c>
      <c r="J34" s="45">
        <f t="shared" si="1"/>
        <v>-453.8199999999997</v>
      </c>
    </row>
    <row r="35" spans="1:10" ht="12" customHeight="1">
      <c r="A35" s="16" t="s">
        <v>16</v>
      </c>
      <c r="B35" s="23">
        <v>8475.3</v>
      </c>
      <c r="C35" s="24">
        <v>5985.8</v>
      </c>
      <c r="D35" s="22">
        <v>2489.5</v>
      </c>
      <c r="E35" s="23">
        <v>244.85</v>
      </c>
      <c r="F35" s="24">
        <v>184.4</v>
      </c>
      <c r="G35" s="22">
        <v>60.45</v>
      </c>
      <c r="H35" s="44">
        <f t="shared" si="2"/>
        <v>17919.559999999998</v>
      </c>
      <c r="I35" s="42">
        <f t="shared" si="3"/>
        <v>17266.32</v>
      </c>
      <c r="J35" s="45">
        <f t="shared" si="1"/>
        <v>653.239999999998</v>
      </c>
    </row>
    <row r="36" spans="1:10" ht="12" customHeight="1">
      <c r="A36" s="16" t="s">
        <v>17</v>
      </c>
      <c r="B36" s="23">
        <v>5179.52</v>
      </c>
      <c r="C36" s="24">
        <v>4979.55</v>
      </c>
      <c r="D36" s="22">
        <v>199.96999999999935</v>
      </c>
      <c r="E36" s="23">
        <v>419.72</v>
      </c>
      <c r="F36" s="24">
        <v>215.8</v>
      </c>
      <c r="G36" s="22">
        <v>203.92</v>
      </c>
      <c r="H36" s="44">
        <f t="shared" si="2"/>
        <v>13103.539999999999</v>
      </c>
      <c r="I36" s="42">
        <f t="shared" si="3"/>
        <v>12017.32</v>
      </c>
      <c r="J36" s="45">
        <f t="shared" si="1"/>
        <v>1086.2199999999993</v>
      </c>
    </row>
    <row r="37" spans="1:10" ht="12" customHeight="1">
      <c r="A37" s="17" t="s">
        <v>18</v>
      </c>
      <c r="B37" s="25">
        <v>11529.02</v>
      </c>
      <c r="C37" s="26">
        <v>10059.57</v>
      </c>
      <c r="D37" s="27">
        <v>1469.45</v>
      </c>
      <c r="E37" s="25">
        <v>318.49</v>
      </c>
      <c r="F37" s="26">
        <v>249.84</v>
      </c>
      <c r="G37" s="27">
        <v>68.64999999999995</v>
      </c>
      <c r="H37" s="46">
        <f t="shared" si="2"/>
        <v>22715.22</v>
      </c>
      <c r="I37" s="47">
        <f t="shared" si="3"/>
        <v>19921.23</v>
      </c>
      <c r="J37" s="28">
        <f t="shared" si="1"/>
        <v>2793.9900000000016</v>
      </c>
    </row>
    <row r="38" spans="1:10" ht="12" customHeight="1">
      <c r="A38" s="14" t="s">
        <v>19</v>
      </c>
      <c r="B38" s="28">
        <f aca="true" t="shared" si="4" ref="B38:G38">SUM(B26:B37)</f>
        <v>82786.39</v>
      </c>
      <c r="C38" s="29">
        <f t="shared" si="4"/>
        <v>55918.270000000004</v>
      </c>
      <c r="D38" s="30">
        <f t="shared" si="4"/>
        <v>26868.12</v>
      </c>
      <c r="E38" s="28">
        <f t="shared" si="4"/>
        <v>7217.970000000001</v>
      </c>
      <c r="F38" s="29">
        <f t="shared" si="4"/>
        <v>3039.790000000001</v>
      </c>
      <c r="G38" s="30">
        <f t="shared" si="4"/>
        <v>4178.1799999999985</v>
      </c>
      <c r="H38" s="28">
        <f>SUM(H26:H37)</f>
        <v>220182.75999999998</v>
      </c>
      <c r="I38" s="28">
        <f>SUM(I26:I37)</f>
        <v>163019.59000000003</v>
      </c>
      <c r="J38" s="28">
        <f>SUM(J26:J37)</f>
        <v>57163.169999999984</v>
      </c>
    </row>
    <row r="39" ht="12" customHeight="1">
      <c r="A39" s="2" t="s">
        <v>26</v>
      </c>
    </row>
    <row r="40" spans="1:2" ht="12" customHeight="1">
      <c r="A40" s="18" t="s">
        <v>22</v>
      </c>
      <c r="B40" s="1"/>
    </row>
    <row r="41" spans="1:5" ht="12" customHeight="1">
      <c r="A41" s="18" t="s">
        <v>21</v>
      </c>
      <c r="B41" s="1"/>
      <c r="C41" s="1"/>
      <c r="D41" s="1"/>
      <c r="E41" s="1"/>
    </row>
    <row r="42" ht="12" customHeight="1"/>
  </sheetData>
  <printOptions/>
  <pageMargins left="0.98" right="0.41" top="0.98" bottom="0.49" header="0.21" footer="0.2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2002-05-17T09:01:27Z</cp:lastPrinted>
  <dcterms:created xsi:type="dcterms:W3CDTF">2000-12-08T07:55:37Z</dcterms:created>
  <dcterms:modified xsi:type="dcterms:W3CDTF">2003-01-10T08:01:10Z</dcterms:modified>
  <cp:category/>
  <cp:version/>
  <cp:contentType/>
  <cp:contentStatus/>
</cp:coreProperties>
</file>