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940" windowHeight="10110" activeTab="0"/>
  </bookViews>
  <sheets>
    <sheet name="Equity funds 2010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'Equity funds 2010'!#REF!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'Equity funds 2010'!$A$1:$W$77</definedName>
  </definedNames>
  <calcPr fullCalcOnLoad="1"/>
</workbook>
</file>

<file path=xl/sharedStrings.xml><?xml version="1.0" encoding="utf-8"?>
<sst xmlns="http://schemas.openxmlformats.org/spreadsheetml/2006/main" count="155" uniqueCount="49">
  <si>
    <t xml:space="preserve"> </t>
  </si>
  <si>
    <t>Norden</t>
  </si>
  <si>
    <t>Östeuropa</t>
  </si>
  <si>
    <t>Europa</t>
  </si>
  <si>
    <t>Indien</t>
  </si>
  <si>
    <t>Kina</t>
  </si>
  <si>
    <t>Japan</t>
  </si>
  <si>
    <t>Asien</t>
  </si>
  <si>
    <t>Global</t>
  </si>
  <si>
    <t>sales</t>
  </si>
  <si>
    <t>redemp.</t>
  </si>
  <si>
    <t>net sales</t>
  </si>
  <si>
    <t>Net assets</t>
  </si>
  <si>
    <t>NET SALES AND NET ASSETS OF EQUITY FUNDS AFTER INVESTMENT ORIENTATION 2010 (MSEK)</t>
  </si>
  <si>
    <t>Funds investing in Europe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</si>
  <si>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</si>
  <si>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</si>
  <si>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</si>
  <si>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</si>
  <si>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</si>
  <si>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</si>
  <si>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</si>
  <si>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</si>
  <si>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</si>
  <si>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</si>
  <si>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</si>
  <si>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</si>
  <si>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</si>
  <si>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</si>
  <si>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Funds investing in Asia</t>
  </si>
  <si>
    <t>Funds investing globally</t>
  </si>
  <si>
    <t>Funds investing in sectors</t>
  </si>
  <si>
    <t>TOTAL EQUITY FUNDS</t>
  </si>
  <si>
    <t>Sweden</t>
  </si>
  <si>
    <t>Nordic</t>
  </si>
  <si>
    <t>Eastern Europe</t>
  </si>
  <si>
    <t>Europe</t>
  </si>
  <si>
    <t>India</t>
  </si>
  <si>
    <t>China</t>
  </si>
  <si>
    <t>Asia</t>
  </si>
  <si>
    <t>Sweden &amp; Global</t>
  </si>
  <si>
    <t>Funds investing in North America</t>
  </si>
  <si>
    <t>Funds investing in other markets</t>
  </si>
  <si>
    <t>North America</t>
  </si>
  <si>
    <t>Other markets</t>
  </si>
  <si>
    <t>Sector</t>
  </si>
  <si>
    <t>EQUITY FUNDS TOTAL</t>
  </si>
  <si>
    <t>of which index funds</t>
  </si>
  <si>
    <t>The statistics, which have been produced by the Swedish Investment Fund Association, show the flow and assets in funds marketed by the members of the Association. Net assets includes non-members´ funds that are part of the premium pension system.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</si>
</sst>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5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7" fillId="0" borderId="0" xfId="50" applyFont="1" applyFill="1">
      <alignment/>
      <protection/>
    </xf>
    <xf numFmtId="3" fontId="4" fillId="0" borderId="0" xfId="50" applyNumberFormat="1" applyFont="1" applyFill="1">
      <alignment/>
      <protection/>
    </xf>
    <xf numFmtId="0" fontId="3" fillId="33" borderId="10" xfId="50" applyFont="1" applyFill="1" applyBorder="1" applyAlignment="1">
      <alignment horizontal="right"/>
      <protection/>
    </xf>
    <xf numFmtId="14" fontId="3" fillId="33" borderId="0" xfId="50" applyNumberFormat="1" applyFont="1" applyFill="1" applyBorder="1" applyAlignment="1">
      <alignment horizontal="right"/>
      <protection/>
    </xf>
    <xf numFmtId="3" fontId="4" fillId="0" borderId="11" xfId="50" applyNumberFormat="1" applyFont="1" applyFill="1" applyBorder="1">
      <alignment/>
      <protection/>
    </xf>
    <xf numFmtId="3" fontId="4" fillId="0" borderId="12" xfId="50" applyNumberFormat="1" applyFont="1" applyFill="1" applyBorder="1">
      <alignment/>
      <protection/>
    </xf>
    <xf numFmtId="3" fontId="4" fillId="0" borderId="13" xfId="50" applyNumberFormat="1" applyFont="1" applyFill="1" applyBorder="1">
      <alignment/>
      <protection/>
    </xf>
    <xf numFmtId="3" fontId="4" fillId="33" borderId="0" xfId="50" applyNumberFormat="1" applyFont="1" applyFill="1" applyBorder="1">
      <alignment/>
      <protection/>
    </xf>
    <xf numFmtId="0" fontId="9" fillId="0" borderId="0" xfId="50" applyFont="1" applyFill="1">
      <alignment/>
      <protection/>
    </xf>
    <xf numFmtId="3" fontId="4" fillId="0" borderId="14" xfId="50" applyNumberFormat="1" applyFont="1" applyFill="1" applyBorder="1">
      <alignment/>
      <protection/>
    </xf>
    <xf numFmtId="3" fontId="4" fillId="0" borderId="15" xfId="50" applyNumberFormat="1" applyFont="1" applyFill="1" applyBorder="1">
      <alignment/>
      <protection/>
    </xf>
    <xf numFmtId="3" fontId="4" fillId="0" borderId="16" xfId="50" applyNumberFormat="1" applyFont="1" applyFill="1" applyBorder="1">
      <alignment/>
      <protection/>
    </xf>
    <xf numFmtId="3" fontId="3" fillId="33" borderId="17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3" fontId="3" fillId="0" borderId="0" xfId="50" applyNumberFormat="1" applyFont="1" applyFill="1" applyBorder="1">
      <alignment/>
      <protection/>
    </xf>
    <xf numFmtId="3" fontId="4" fillId="0" borderId="0" xfId="50" applyNumberFormat="1" applyFont="1" applyFill="1" applyBorder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50" applyFont="1" applyFill="1" applyBorder="1">
      <alignment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4" fontId="3" fillId="0" borderId="0" xfId="50" applyNumberFormat="1" applyFont="1" applyFill="1" applyBorder="1" applyAlignment="1">
      <alignment horizontal="right"/>
      <protection/>
    </xf>
    <xf numFmtId="0" fontId="8" fillId="0" borderId="0" xfId="50" applyFont="1" applyFill="1" applyBorder="1" applyAlignment="1">
      <alignment horizontal="left"/>
      <protection/>
    </xf>
    <xf numFmtId="3" fontId="4" fillId="0" borderId="17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12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0" fontId="3" fillId="34" borderId="18" xfId="51" applyFont="1" applyFill="1" applyBorder="1" applyAlignment="1">
      <alignment horizontal="right"/>
      <protection/>
    </xf>
    <xf numFmtId="0" fontId="3" fillId="34" borderId="19" xfId="51" applyFont="1" applyFill="1" applyBorder="1" applyAlignment="1">
      <alignment horizontal="right"/>
      <protection/>
    </xf>
    <xf numFmtId="0" fontId="3" fillId="34" borderId="17" xfId="51" applyFont="1" applyFill="1" applyBorder="1" applyAlignment="1">
      <alignment horizontal="right"/>
      <protection/>
    </xf>
    <xf numFmtId="3" fontId="3" fillId="34" borderId="20" xfId="51" applyNumberFormat="1" applyFont="1" applyFill="1" applyBorder="1" applyAlignment="1">
      <alignment horizontal="right"/>
      <protection/>
    </xf>
    <xf numFmtId="0" fontId="7" fillId="0" borderId="0" xfId="50" applyFont="1" applyFill="1" applyBorder="1">
      <alignment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0" fontId="3" fillId="34" borderId="26" xfId="0" applyFont="1" applyFill="1" applyBorder="1" applyAlignment="1">
      <alignment/>
    </xf>
    <xf numFmtId="3" fontId="3" fillId="0" borderId="27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9" xfId="50" applyNumberFormat="1" applyFont="1" applyFill="1" applyBorder="1">
      <alignment/>
      <protection/>
    </xf>
    <xf numFmtId="3" fontId="3" fillId="0" borderId="30" xfId="50" applyNumberFormat="1" applyFont="1" applyFill="1" applyBorder="1">
      <alignment/>
      <protection/>
    </xf>
    <xf numFmtId="3" fontId="3" fillId="0" borderId="31" xfId="50" applyNumberFormat="1" applyFont="1" applyFill="1" applyBorder="1">
      <alignment/>
      <protection/>
    </xf>
    <xf numFmtId="3" fontId="3" fillId="0" borderId="32" xfId="50" applyNumberFormat="1" applyFont="1" applyFill="1" applyBorder="1">
      <alignment/>
      <protection/>
    </xf>
    <xf numFmtId="0" fontId="7" fillId="34" borderId="33" xfId="5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Månadsflöden 2009 till citygate" xfId="50"/>
    <cellStyle name="Normal_Nysparande 200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B110"/>
  <sheetViews>
    <sheetView tabSelected="1" zoomScalePageLayoutView="0" workbookViewId="0" topLeftCell="A1">
      <selection activeCell="O2" sqref="O2"/>
    </sheetView>
  </sheetViews>
  <sheetFormatPr defaultColWidth="9.140625" defaultRowHeight="11.25" customHeight="1"/>
  <cols>
    <col min="1" max="1" width="3.00390625" style="2" customWidth="1"/>
    <col min="2" max="2" width="9.57421875" style="2" customWidth="1"/>
    <col min="3" max="5" width="10.57421875" style="2" customWidth="1"/>
    <col min="6" max="6" width="18.421875" style="2" customWidth="1"/>
    <col min="7" max="7" width="1.7109375" style="3" customWidth="1"/>
    <col min="8" max="10" width="10.57421875" style="2" customWidth="1"/>
    <col min="11" max="11" width="18.421875" style="2" customWidth="1"/>
    <col min="12" max="12" width="1.7109375" style="3" customWidth="1"/>
    <col min="13" max="15" width="10.57421875" style="2" customWidth="1"/>
    <col min="16" max="16" width="18.421875" style="2" customWidth="1"/>
    <col min="17" max="17" width="1.7109375" style="3" customWidth="1"/>
    <col min="18" max="20" width="10.57421875" style="2" customWidth="1"/>
    <col min="21" max="21" width="18.421875" style="2" customWidth="1"/>
    <col min="22" max="22" width="2.28125" style="2" customWidth="1"/>
    <col min="23" max="25" width="9.8515625" style="2" customWidth="1"/>
    <col min="26" max="26" width="18.00390625" style="2" customWidth="1"/>
    <col min="27" max="27" width="14.28125" style="2" customWidth="1"/>
    <col min="28" max="28" width="12.421875" style="2" bestFit="1" customWidth="1"/>
    <col min="29" max="16384" width="9.140625" style="2" customWidth="1"/>
  </cols>
  <sheetData>
    <row r="1" ht="5.25" customHeight="1">
      <c r="B1" s="1" t="s">
        <v>0</v>
      </c>
    </row>
    <row r="2" spans="2:5" ht="15" customHeight="1">
      <c r="B2" s="4" t="s">
        <v>13</v>
      </c>
      <c r="C2" s="5"/>
      <c r="D2" s="4"/>
      <c r="E2" s="5"/>
    </row>
    <row r="3" spans="2:4" ht="11.25" customHeight="1">
      <c r="B3" s="1"/>
      <c r="D3" s="1"/>
    </row>
    <row r="4" spans="2:4" ht="13.5" customHeight="1">
      <c r="B4" s="6" t="s">
        <v>14</v>
      </c>
      <c r="D4" s="1"/>
    </row>
    <row r="5" spans="8:11" ht="5.25" customHeight="1">
      <c r="H5" s="7"/>
      <c r="K5" s="3"/>
    </row>
    <row r="6" spans="2:21" ht="14.25" customHeight="1">
      <c r="B6" s="52" t="s">
        <v>15</v>
      </c>
      <c r="C6" s="64" t="s">
        <v>33</v>
      </c>
      <c r="D6" s="65"/>
      <c r="E6" s="65"/>
      <c r="F6" s="66"/>
      <c r="G6" s="8"/>
      <c r="H6" s="64" t="s">
        <v>34</v>
      </c>
      <c r="I6" s="65" t="s">
        <v>1</v>
      </c>
      <c r="J6" s="65"/>
      <c r="K6" s="66"/>
      <c r="L6" s="8"/>
      <c r="M6" s="64" t="s">
        <v>35</v>
      </c>
      <c r="N6" s="65" t="s">
        <v>2</v>
      </c>
      <c r="O6" s="65"/>
      <c r="P6" s="66"/>
      <c r="Q6" s="8"/>
      <c r="R6" s="64" t="s">
        <v>36</v>
      </c>
      <c r="S6" s="65" t="s">
        <v>3</v>
      </c>
      <c r="T6" s="65"/>
      <c r="U6" s="66"/>
    </row>
    <row r="7" spans="2:21" ht="11.25" customHeight="1">
      <c r="B7" s="53"/>
      <c r="C7" s="38" t="s">
        <v>9</v>
      </c>
      <c r="D7" s="39" t="s">
        <v>10</v>
      </c>
      <c r="E7" s="40" t="s">
        <v>11</v>
      </c>
      <c r="F7" s="41" t="s">
        <v>12</v>
      </c>
      <c r="G7" s="9"/>
      <c r="H7" s="38" t="s">
        <v>9</v>
      </c>
      <c r="I7" s="39" t="s">
        <v>10</v>
      </c>
      <c r="J7" s="40" t="s">
        <v>11</v>
      </c>
      <c r="K7" s="41" t="s">
        <v>12</v>
      </c>
      <c r="L7" s="9"/>
      <c r="M7" s="38" t="s">
        <v>9</v>
      </c>
      <c r="N7" s="39" t="s">
        <v>10</v>
      </c>
      <c r="O7" s="40" t="s">
        <v>11</v>
      </c>
      <c r="P7" s="41" t="s">
        <v>12</v>
      </c>
      <c r="Q7" s="9"/>
      <c r="R7" s="38" t="s">
        <v>9</v>
      </c>
      <c r="S7" s="39" t="s">
        <v>10</v>
      </c>
      <c r="T7" s="40" t="s">
        <v>11</v>
      </c>
      <c r="U7" s="41" t="s">
        <v>12</v>
      </c>
    </row>
    <row r="8" spans="2:22" ht="11.25" customHeight="1">
      <c r="B8" s="54" t="s">
        <v>16</v>
      </c>
      <c r="C8" s="10">
        <v>5796.9823</v>
      </c>
      <c r="D8" s="11">
        <v>5529.0527</v>
      </c>
      <c r="E8" s="11">
        <v>267.9295999999995</v>
      </c>
      <c r="F8" s="12">
        <v>247397.7863</v>
      </c>
      <c r="G8" s="13"/>
      <c r="H8" s="10">
        <v>2143.0697</v>
      </c>
      <c r="I8" s="11">
        <v>1221.1416</v>
      </c>
      <c r="J8" s="11">
        <v>921.9281000000001</v>
      </c>
      <c r="K8" s="12">
        <v>60892.4867</v>
      </c>
      <c r="L8" s="13"/>
      <c r="M8" s="10">
        <v>5544.7497</v>
      </c>
      <c r="N8" s="11">
        <v>2368.8079</v>
      </c>
      <c r="O8" s="11">
        <v>3175.9418000000005</v>
      </c>
      <c r="P8" s="12">
        <v>69256.304</v>
      </c>
      <c r="Q8" s="13"/>
      <c r="R8" s="10">
        <v>920.0966</v>
      </c>
      <c r="S8" s="11">
        <v>1375.782</v>
      </c>
      <c r="T8" s="11">
        <v>-455.68539999999996</v>
      </c>
      <c r="U8" s="12">
        <v>57468.1028</v>
      </c>
      <c r="V8" s="14"/>
    </row>
    <row r="9" spans="2:22" ht="11.25" customHeight="1">
      <c r="B9" s="55" t="s">
        <v>17</v>
      </c>
      <c r="C9" s="15">
        <v>5946.5412</v>
      </c>
      <c r="D9" s="16">
        <v>7008.9985</v>
      </c>
      <c r="E9" s="16">
        <v>-1062.4573</v>
      </c>
      <c r="F9" s="17">
        <v>243292.5138</v>
      </c>
      <c r="G9" s="13"/>
      <c r="H9" s="15">
        <v>1251.803</v>
      </c>
      <c r="I9" s="16">
        <v>1130.577</v>
      </c>
      <c r="J9" s="16">
        <v>121.22600000000011</v>
      </c>
      <c r="K9" s="17">
        <v>58537.68</v>
      </c>
      <c r="L9" s="13"/>
      <c r="M9" s="15">
        <v>4289.4755</v>
      </c>
      <c r="N9" s="16">
        <v>4203.7866</v>
      </c>
      <c r="O9" s="16">
        <v>85.6888999999992</v>
      </c>
      <c r="P9" s="17">
        <v>64455.249</v>
      </c>
      <c r="Q9" s="13"/>
      <c r="R9" s="15">
        <v>951.115</v>
      </c>
      <c r="S9" s="16">
        <v>2234.4671</v>
      </c>
      <c r="T9" s="16">
        <v>-1283.3520999999998</v>
      </c>
      <c r="U9" s="17">
        <v>52802.9557</v>
      </c>
      <c r="V9" s="14"/>
    </row>
    <row r="10" spans="2:22" ht="11.25" customHeight="1">
      <c r="B10" s="55" t="s">
        <v>18</v>
      </c>
      <c r="C10" s="15">
        <v>12607.0401</v>
      </c>
      <c r="D10" s="16">
        <v>6468.3491</v>
      </c>
      <c r="E10" s="16">
        <v>6138.691</v>
      </c>
      <c r="F10" s="17">
        <v>268237.5472</v>
      </c>
      <c r="G10" s="13"/>
      <c r="H10" s="15">
        <v>3055.5859</v>
      </c>
      <c r="I10" s="16">
        <v>998.9581</v>
      </c>
      <c r="J10" s="16">
        <v>2056.6278</v>
      </c>
      <c r="K10" s="17">
        <v>65725.6375</v>
      </c>
      <c r="L10" s="13"/>
      <c r="M10" s="15">
        <v>6476.178</v>
      </c>
      <c r="N10" s="16">
        <v>2738.5714</v>
      </c>
      <c r="O10" s="16">
        <v>3737.6066</v>
      </c>
      <c r="P10" s="17">
        <v>77398.7425</v>
      </c>
      <c r="Q10" s="13"/>
      <c r="R10" s="15">
        <v>1774.3305</v>
      </c>
      <c r="S10" s="16">
        <v>2422.4009</v>
      </c>
      <c r="T10" s="16">
        <v>-648.0704000000001</v>
      </c>
      <c r="U10" s="17">
        <v>56556.935</v>
      </c>
      <c r="V10" s="14"/>
    </row>
    <row r="11" spans="2:22" ht="11.25" customHeight="1">
      <c r="B11" s="55" t="s">
        <v>19</v>
      </c>
      <c r="C11" s="15">
        <v>8897.6812</v>
      </c>
      <c r="D11" s="16">
        <v>7344.8606</v>
      </c>
      <c r="E11" s="16">
        <v>1552.820600000001</v>
      </c>
      <c r="F11" s="17">
        <v>278809.4138</v>
      </c>
      <c r="G11" s="13"/>
      <c r="H11" s="15">
        <v>1554.2189</v>
      </c>
      <c r="I11" s="16">
        <v>1635.0484</v>
      </c>
      <c r="J11" s="16">
        <v>-80.82949999999983</v>
      </c>
      <c r="K11" s="17">
        <v>66319.5895</v>
      </c>
      <c r="L11" s="13"/>
      <c r="M11" s="15">
        <v>5869.5605</v>
      </c>
      <c r="N11" s="16">
        <v>4012.6465</v>
      </c>
      <c r="O11" s="16">
        <v>1856.9139999999998</v>
      </c>
      <c r="P11" s="17">
        <v>80320.6733</v>
      </c>
      <c r="Q11" s="13"/>
      <c r="R11" s="15">
        <v>1053.9071</v>
      </c>
      <c r="S11" s="16">
        <v>1419.0995</v>
      </c>
      <c r="T11" s="16">
        <v>-365.19240000000013</v>
      </c>
      <c r="U11" s="17">
        <v>54950.2637</v>
      </c>
      <c r="V11" s="14"/>
    </row>
    <row r="12" spans="2:22" ht="11.25" customHeight="1">
      <c r="B12" s="55" t="s">
        <v>20</v>
      </c>
      <c r="C12" s="15">
        <v>7076.2885</v>
      </c>
      <c r="D12" s="16">
        <v>13665.6636</v>
      </c>
      <c r="E12" s="16">
        <v>-6589.3751</v>
      </c>
      <c r="F12" s="17">
        <v>253323.8137</v>
      </c>
      <c r="G12" s="13"/>
      <c r="H12" s="15">
        <v>1322.2263</v>
      </c>
      <c r="I12" s="16">
        <v>3802.2751</v>
      </c>
      <c r="J12" s="16">
        <v>-2480.0487999999996</v>
      </c>
      <c r="K12" s="17">
        <v>58858.0947</v>
      </c>
      <c r="L12" s="13"/>
      <c r="M12" s="15">
        <v>2697.4218</v>
      </c>
      <c r="N12" s="16">
        <v>10674.3169</v>
      </c>
      <c r="O12" s="16">
        <v>-7976.8951</v>
      </c>
      <c r="P12" s="17">
        <v>65768.8143</v>
      </c>
      <c r="Q12" s="13"/>
      <c r="R12" s="15">
        <v>638.5389</v>
      </c>
      <c r="S12" s="16">
        <v>2698.9459</v>
      </c>
      <c r="T12" s="16">
        <v>-2060.407</v>
      </c>
      <c r="U12" s="17">
        <v>50109.6384</v>
      </c>
      <c r="V12" s="14"/>
    </row>
    <row r="13" spans="2:22" ht="11.25" customHeight="1">
      <c r="B13" s="55" t="s">
        <v>21</v>
      </c>
      <c r="C13" s="15">
        <v>8419.7002</v>
      </c>
      <c r="D13" s="16">
        <v>5745.1715</v>
      </c>
      <c r="E13" s="16">
        <v>2674.528699999999</v>
      </c>
      <c r="F13" s="17">
        <v>256987.5487</v>
      </c>
      <c r="G13" s="13"/>
      <c r="H13" s="15">
        <v>1474.3425</v>
      </c>
      <c r="I13" s="16">
        <v>1123.873</v>
      </c>
      <c r="J13" s="16">
        <v>350.4694999999999</v>
      </c>
      <c r="K13" s="17">
        <v>57604.6364</v>
      </c>
      <c r="L13" s="13"/>
      <c r="M13" s="15">
        <v>3951.6791</v>
      </c>
      <c r="N13" s="16">
        <v>2152.8529</v>
      </c>
      <c r="O13" s="16">
        <v>1798.8262</v>
      </c>
      <c r="P13" s="17">
        <v>65414.8174</v>
      </c>
      <c r="Q13" s="13"/>
      <c r="R13" s="15">
        <v>1484.6187</v>
      </c>
      <c r="S13" s="16">
        <v>1394.4358</v>
      </c>
      <c r="T13" s="16">
        <v>90.18290000000002</v>
      </c>
      <c r="U13" s="17">
        <v>49446.8326</v>
      </c>
      <c r="V13" s="14"/>
    </row>
    <row r="14" spans="2:22" ht="11.25" customHeight="1">
      <c r="B14" s="55" t="s">
        <v>22</v>
      </c>
      <c r="C14" s="15">
        <v>6883.4806</v>
      </c>
      <c r="D14" s="16">
        <v>6321.7532</v>
      </c>
      <c r="E14" s="16">
        <v>561.7273999999998</v>
      </c>
      <c r="F14" s="17">
        <v>269801.1458</v>
      </c>
      <c r="G14" s="13"/>
      <c r="H14" s="15">
        <v>825.7938</v>
      </c>
      <c r="I14" s="16">
        <v>556.2785</v>
      </c>
      <c r="J14" s="16">
        <v>269.5153</v>
      </c>
      <c r="K14" s="17">
        <v>60884.3918</v>
      </c>
      <c r="L14" s="13"/>
      <c r="M14" s="15">
        <v>2740.1578</v>
      </c>
      <c r="N14" s="16">
        <v>1945.0166</v>
      </c>
      <c r="O14" s="16">
        <v>795.1412</v>
      </c>
      <c r="P14" s="17">
        <v>67753.9761</v>
      </c>
      <c r="Q14" s="13"/>
      <c r="R14" s="15">
        <v>534.6744</v>
      </c>
      <c r="S14" s="16">
        <v>660.4034</v>
      </c>
      <c r="T14" s="16">
        <v>-125.72900000000004</v>
      </c>
      <c r="U14" s="17">
        <v>50595.6805</v>
      </c>
      <c r="V14" s="14"/>
    </row>
    <row r="15" spans="2:22" ht="11.25" customHeight="1">
      <c r="B15" s="55" t="s">
        <v>23</v>
      </c>
      <c r="C15" s="15">
        <v>5443.7538</v>
      </c>
      <c r="D15" s="16">
        <v>5984.2667</v>
      </c>
      <c r="E15" s="16">
        <v>-540.5128999999997</v>
      </c>
      <c r="F15" s="17">
        <v>258797.3935</v>
      </c>
      <c r="G15" s="13"/>
      <c r="H15" s="15">
        <v>1170.0094</v>
      </c>
      <c r="I15" s="16">
        <v>1165.7939</v>
      </c>
      <c r="J15" s="16">
        <v>4.21550000000002</v>
      </c>
      <c r="K15" s="17">
        <v>58594.5084</v>
      </c>
      <c r="L15" s="13"/>
      <c r="M15" s="15">
        <v>2065.7813</v>
      </c>
      <c r="N15" s="16">
        <v>3116.1752</v>
      </c>
      <c r="O15" s="16">
        <v>-1050.3939</v>
      </c>
      <c r="P15" s="17">
        <v>66041.5281</v>
      </c>
      <c r="Q15" s="13"/>
      <c r="R15" s="15">
        <v>908.6778</v>
      </c>
      <c r="S15" s="16">
        <v>836.7165</v>
      </c>
      <c r="T15" s="16">
        <v>71.96130000000005</v>
      </c>
      <c r="U15" s="17">
        <v>49992.0775</v>
      </c>
      <c r="V15" s="14"/>
    </row>
    <row r="16" spans="2:22" ht="11.25" customHeight="1">
      <c r="B16" s="55" t="s">
        <v>24</v>
      </c>
      <c r="C16" s="15">
        <v>12263.7839</v>
      </c>
      <c r="D16" s="16">
        <v>10358.7752</v>
      </c>
      <c r="E16" s="16">
        <v>1905.0087000000003</v>
      </c>
      <c r="F16" s="17">
        <v>284692.7753</v>
      </c>
      <c r="G16" s="13"/>
      <c r="H16" s="15">
        <v>1315.8329</v>
      </c>
      <c r="I16" s="16">
        <v>1230.1945</v>
      </c>
      <c r="J16" s="16">
        <v>85.63840000000005</v>
      </c>
      <c r="K16" s="17">
        <v>63421.4806</v>
      </c>
      <c r="L16" s="13"/>
      <c r="M16" s="15">
        <v>2262.113</v>
      </c>
      <c r="N16" s="16">
        <v>3965.5161</v>
      </c>
      <c r="O16" s="16">
        <v>-1703.4031</v>
      </c>
      <c r="P16" s="17">
        <v>63629.4744</v>
      </c>
      <c r="Q16" s="13"/>
      <c r="R16" s="15">
        <v>992.9606</v>
      </c>
      <c r="S16" s="16">
        <v>1200.443</v>
      </c>
      <c r="T16" s="16">
        <v>-207.48239999999998</v>
      </c>
      <c r="U16" s="17">
        <v>51054.077</v>
      </c>
      <c r="V16" s="14"/>
    </row>
    <row r="17" spans="2:22" ht="11.25" customHeight="1">
      <c r="B17" s="55" t="s">
        <v>25</v>
      </c>
      <c r="C17" s="15">
        <v>9444.2894</v>
      </c>
      <c r="D17" s="16">
        <v>8493.2251</v>
      </c>
      <c r="E17" s="16">
        <v>951.0643</v>
      </c>
      <c r="F17" s="17">
        <v>284793.7483</v>
      </c>
      <c r="G17" s="13"/>
      <c r="H17" s="15">
        <v>2612.2944</v>
      </c>
      <c r="I17" s="16">
        <v>1316.8834</v>
      </c>
      <c r="J17" s="16">
        <v>1295.4110000000003</v>
      </c>
      <c r="K17" s="17">
        <v>66600.8173</v>
      </c>
      <c r="L17" s="13"/>
      <c r="M17" s="15">
        <v>3992.4794</v>
      </c>
      <c r="N17" s="16">
        <v>2658.014</v>
      </c>
      <c r="O17" s="16">
        <v>1334.4654</v>
      </c>
      <c r="P17" s="17">
        <v>67544.3645</v>
      </c>
      <c r="Q17" s="13"/>
      <c r="R17" s="15">
        <v>852.8873</v>
      </c>
      <c r="S17" s="16">
        <v>1362.7263</v>
      </c>
      <c r="T17" s="16">
        <v>-509.83900000000006</v>
      </c>
      <c r="U17" s="17">
        <v>52160.8372</v>
      </c>
      <c r="V17" s="14"/>
    </row>
    <row r="18" spans="2:22" ht="11.25" customHeight="1">
      <c r="B18" s="55" t="s">
        <v>26</v>
      </c>
      <c r="C18" s="15">
        <v>8224.0051</v>
      </c>
      <c r="D18" s="16">
        <v>7645.4945</v>
      </c>
      <c r="E18" s="16">
        <v>578.5106000000005</v>
      </c>
      <c r="F18" s="17">
        <v>290026.7872</v>
      </c>
      <c r="G18" s="13"/>
      <c r="H18" s="15">
        <v>1996.6643</v>
      </c>
      <c r="I18" s="16">
        <v>1910.4584</v>
      </c>
      <c r="J18" s="16">
        <v>86.20589999999993</v>
      </c>
      <c r="K18" s="17">
        <v>67146.7355</v>
      </c>
      <c r="L18" s="13"/>
      <c r="M18" s="15">
        <v>2583.5703</v>
      </c>
      <c r="N18" s="16">
        <v>2792.3417</v>
      </c>
      <c r="O18" s="16">
        <v>-208.77140000000009</v>
      </c>
      <c r="P18" s="17">
        <v>69548.4968</v>
      </c>
      <c r="Q18" s="13"/>
      <c r="R18" s="15">
        <v>1526.7411</v>
      </c>
      <c r="S18" s="16">
        <v>1167.6655</v>
      </c>
      <c r="T18" s="16">
        <v>359.0755999999999</v>
      </c>
      <c r="U18" s="17">
        <v>51208.4316</v>
      </c>
      <c r="V18" s="14"/>
    </row>
    <row r="19" spans="2:22" ht="11.25" customHeight="1">
      <c r="B19" s="56" t="s">
        <v>27</v>
      </c>
      <c r="C19" s="15">
        <v>15379.158</v>
      </c>
      <c r="D19" s="16">
        <v>8477.4709</v>
      </c>
      <c r="E19" s="16">
        <v>6901.687099999999</v>
      </c>
      <c r="F19" s="17">
        <v>316739.2683</v>
      </c>
      <c r="G19" s="13"/>
      <c r="H19" s="15">
        <v>3406.4079</v>
      </c>
      <c r="I19" s="16">
        <v>1576.4494</v>
      </c>
      <c r="J19" s="16">
        <v>1829.9585000000002</v>
      </c>
      <c r="K19" s="17">
        <v>74804.9995</v>
      </c>
      <c r="L19" s="13"/>
      <c r="M19" s="15">
        <v>5984.5894</v>
      </c>
      <c r="N19" s="16">
        <v>2744.2853</v>
      </c>
      <c r="O19" s="16">
        <v>3240.3041</v>
      </c>
      <c r="P19" s="17">
        <v>75765.5852</v>
      </c>
      <c r="Q19" s="13"/>
      <c r="R19" s="15">
        <v>2487.1243</v>
      </c>
      <c r="S19" s="16">
        <v>2103.2224</v>
      </c>
      <c r="T19" s="16">
        <v>383.90189999999984</v>
      </c>
      <c r="U19" s="17">
        <v>54039.4122</v>
      </c>
      <c r="V19" s="14"/>
    </row>
    <row r="20" spans="2:22" ht="15" customHeight="1">
      <c r="B20" s="57" t="s">
        <v>28</v>
      </c>
      <c r="C20" s="58">
        <f>SUM(C8:C19)</f>
        <v>106382.70429999998</v>
      </c>
      <c r="D20" s="59">
        <f>SUM(D8:D19)</f>
        <v>93043.0816</v>
      </c>
      <c r="E20" s="59">
        <f>SUM(E8:E19)</f>
        <v>13339.6227</v>
      </c>
      <c r="F20" s="60"/>
      <c r="G20" s="18"/>
      <c r="H20" s="58">
        <f>SUM(H8:H19)</f>
        <v>22128.249000000003</v>
      </c>
      <c r="I20" s="59">
        <f>SUM(I8:I19)</f>
        <v>17667.9313</v>
      </c>
      <c r="J20" s="59">
        <f>SUM(J8:J19)</f>
        <v>4460.317700000001</v>
      </c>
      <c r="K20" s="60"/>
      <c r="L20" s="18"/>
      <c r="M20" s="58">
        <f>SUM(M8:M19)</f>
        <v>48457.75579999999</v>
      </c>
      <c r="N20" s="59">
        <f>SUM(N8:N19)</f>
        <v>43372.3311</v>
      </c>
      <c r="O20" s="59">
        <f>SUM(O8:O19)</f>
        <v>5085.4247</v>
      </c>
      <c r="P20" s="60"/>
      <c r="Q20" s="18"/>
      <c r="R20" s="58">
        <f>SUM(R8:R19)</f>
        <v>14125.6723</v>
      </c>
      <c r="S20" s="59">
        <f>SUM(S8:S19)</f>
        <v>18876.308299999997</v>
      </c>
      <c r="T20" s="59">
        <f>SUM(T8:T19)</f>
        <v>-4750.636</v>
      </c>
      <c r="U20" s="60"/>
      <c r="V20" s="14"/>
    </row>
    <row r="21" spans="2:17" ht="11.2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P21" s="7"/>
      <c r="Q21" s="21"/>
    </row>
    <row r="22" spans="2:27" ht="15.75" customHeight="1">
      <c r="B22" s="6" t="s">
        <v>29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W22" s="23"/>
      <c r="X22" s="3"/>
      <c r="Y22" s="3"/>
      <c r="Z22" s="3"/>
      <c r="AA22" s="3"/>
    </row>
    <row r="23" spans="8:27" ht="5.25" customHeight="1">
      <c r="H23" s="22"/>
      <c r="I23" s="22"/>
      <c r="J23" s="22"/>
      <c r="K23" s="22"/>
      <c r="L23" s="22"/>
      <c r="M23" s="22"/>
      <c r="N23" s="24"/>
      <c r="O23" s="25"/>
      <c r="P23" s="24"/>
      <c r="Q23" s="24"/>
      <c r="R23" s="22"/>
      <c r="S23" s="22"/>
      <c r="W23" s="3"/>
      <c r="X23" s="3"/>
      <c r="Y23" s="3"/>
      <c r="Z23" s="3"/>
      <c r="AA23" s="3"/>
    </row>
    <row r="24" spans="2:27" ht="14.25" customHeight="1">
      <c r="B24" s="52" t="s">
        <v>15</v>
      </c>
      <c r="C24" s="64" t="s">
        <v>37</v>
      </c>
      <c r="D24" s="65" t="s">
        <v>4</v>
      </c>
      <c r="E24" s="65"/>
      <c r="F24" s="66"/>
      <c r="G24" s="8"/>
      <c r="H24" s="64" t="s">
        <v>38</v>
      </c>
      <c r="I24" s="65" t="s">
        <v>5</v>
      </c>
      <c r="J24" s="65"/>
      <c r="K24" s="66"/>
      <c r="L24" s="8"/>
      <c r="M24" s="64" t="s">
        <v>6</v>
      </c>
      <c r="N24" s="65" t="s">
        <v>6</v>
      </c>
      <c r="O24" s="65"/>
      <c r="P24" s="66"/>
      <c r="Q24" s="8"/>
      <c r="R24" s="64" t="s">
        <v>39</v>
      </c>
      <c r="S24" s="65" t="s">
        <v>7</v>
      </c>
      <c r="T24" s="65"/>
      <c r="U24" s="66"/>
      <c r="W24" s="19"/>
      <c r="X24" s="26"/>
      <c r="Y24" s="27"/>
      <c r="Z24" s="28"/>
      <c r="AA24" s="26"/>
    </row>
    <row r="25" spans="2:27" ht="11.25" customHeight="1">
      <c r="B25" s="53"/>
      <c r="C25" s="38" t="s">
        <v>9</v>
      </c>
      <c r="D25" s="39" t="s">
        <v>10</v>
      </c>
      <c r="E25" s="40" t="s">
        <v>11</v>
      </c>
      <c r="F25" s="41" t="s">
        <v>12</v>
      </c>
      <c r="G25" s="9"/>
      <c r="H25" s="38" t="s">
        <v>9</v>
      </c>
      <c r="I25" s="39" t="s">
        <v>10</v>
      </c>
      <c r="J25" s="40" t="s">
        <v>11</v>
      </c>
      <c r="K25" s="41" t="s">
        <v>12</v>
      </c>
      <c r="L25" s="9"/>
      <c r="M25" s="38" t="s">
        <v>9</v>
      </c>
      <c r="N25" s="39" t="s">
        <v>10</v>
      </c>
      <c r="O25" s="40" t="s">
        <v>11</v>
      </c>
      <c r="P25" s="41" t="s">
        <v>12</v>
      </c>
      <c r="Q25" s="9"/>
      <c r="R25" s="38" t="s">
        <v>9</v>
      </c>
      <c r="S25" s="39" t="s">
        <v>10</v>
      </c>
      <c r="T25" s="40" t="s">
        <v>11</v>
      </c>
      <c r="U25" s="41" t="s">
        <v>12</v>
      </c>
      <c r="W25" s="19"/>
      <c r="X25" s="26"/>
      <c r="Y25" s="26"/>
      <c r="Z25" s="26"/>
      <c r="AA25" s="29"/>
    </row>
    <row r="26" spans="2:27" ht="11.25" customHeight="1">
      <c r="B26" s="54" t="s">
        <v>16</v>
      </c>
      <c r="C26" s="10">
        <v>739.659</v>
      </c>
      <c r="D26" s="11">
        <v>688.379</v>
      </c>
      <c r="E26" s="11">
        <v>51.27999999999997</v>
      </c>
      <c r="F26" s="12">
        <v>11783.072</v>
      </c>
      <c r="G26" s="13"/>
      <c r="H26" s="10">
        <v>463.891</v>
      </c>
      <c r="I26" s="11">
        <v>488.482</v>
      </c>
      <c r="J26" s="16">
        <v>-24.591000000000008</v>
      </c>
      <c r="K26" s="12">
        <v>12834.903</v>
      </c>
      <c r="L26" s="13"/>
      <c r="M26" s="10">
        <v>361.009</v>
      </c>
      <c r="N26" s="11">
        <v>208.151</v>
      </c>
      <c r="O26" s="11">
        <v>152.858</v>
      </c>
      <c r="P26" s="12">
        <v>4637.327</v>
      </c>
      <c r="Q26" s="13"/>
      <c r="R26" s="10">
        <v>856.501</v>
      </c>
      <c r="S26" s="11">
        <v>734.094</v>
      </c>
      <c r="T26" s="11">
        <v>122.40699999999993</v>
      </c>
      <c r="U26" s="12">
        <v>29562.652</v>
      </c>
      <c r="W26" s="30"/>
      <c r="X26" s="21"/>
      <c r="Y26" s="21"/>
      <c r="Z26" s="21"/>
      <c r="AA26" s="21"/>
    </row>
    <row r="27" spans="2:27" ht="11.25" customHeight="1">
      <c r="B27" s="55" t="s">
        <v>17</v>
      </c>
      <c r="C27" s="15">
        <v>255.616</v>
      </c>
      <c r="D27" s="16">
        <v>614.123</v>
      </c>
      <c r="E27" s="16">
        <v>-358.50700000000006</v>
      </c>
      <c r="F27" s="17">
        <v>11186.518</v>
      </c>
      <c r="G27" s="13"/>
      <c r="H27" s="15">
        <v>150.495</v>
      </c>
      <c r="I27" s="16">
        <v>366.1538</v>
      </c>
      <c r="J27" s="16">
        <v>-215.65879999999999</v>
      </c>
      <c r="K27" s="17">
        <v>12052.4854</v>
      </c>
      <c r="L27" s="13"/>
      <c r="M27" s="15">
        <v>773.152</v>
      </c>
      <c r="N27" s="16">
        <v>384.32</v>
      </c>
      <c r="O27" s="16">
        <v>388.83200000000005</v>
      </c>
      <c r="P27" s="17">
        <v>4922.343</v>
      </c>
      <c r="Q27" s="13"/>
      <c r="R27" s="15">
        <v>564.558</v>
      </c>
      <c r="S27" s="16">
        <v>1041.739</v>
      </c>
      <c r="T27" s="16">
        <v>-477.18100000000004</v>
      </c>
      <c r="U27" s="17">
        <v>28398.541</v>
      </c>
      <c r="W27" s="30"/>
      <c r="X27" s="21"/>
      <c r="Y27" s="21"/>
      <c r="Z27" s="21"/>
      <c r="AA27" s="21"/>
    </row>
    <row r="28" spans="2:27" ht="11.25" customHeight="1">
      <c r="B28" s="55" t="s">
        <v>18</v>
      </c>
      <c r="C28" s="15">
        <v>1080.6211</v>
      </c>
      <c r="D28" s="16">
        <v>457.1999</v>
      </c>
      <c r="E28" s="16">
        <v>623.4212</v>
      </c>
      <c r="F28" s="17">
        <v>13203.4852</v>
      </c>
      <c r="G28" s="13"/>
      <c r="H28" s="15">
        <v>333.1662</v>
      </c>
      <c r="I28" s="16">
        <v>441.294</v>
      </c>
      <c r="J28" s="16">
        <v>-108.12779999999998</v>
      </c>
      <c r="K28" s="17">
        <v>12696.0568</v>
      </c>
      <c r="L28" s="13"/>
      <c r="M28" s="15">
        <v>642.805</v>
      </c>
      <c r="N28" s="16">
        <v>533.357</v>
      </c>
      <c r="O28" s="16">
        <v>109.44799999999998</v>
      </c>
      <c r="P28" s="17">
        <v>6213.099</v>
      </c>
      <c r="Q28" s="13"/>
      <c r="R28" s="15">
        <v>1083.693</v>
      </c>
      <c r="S28" s="16">
        <v>584.336</v>
      </c>
      <c r="T28" s="16">
        <v>499.35699999999997</v>
      </c>
      <c r="U28" s="17">
        <v>31492.905</v>
      </c>
      <c r="W28" s="30"/>
      <c r="X28" s="21"/>
      <c r="Y28" s="21"/>
      <c r="Z28" s="21"/>
      <c r="AA28" s="21"/>
    </row>
    <row r="29" spans="2:27" ht="11.25" customHeight="1">
      <c r="B29" s="55" t="s">
        <v>19</v>
      </c>
      <c r="C29" s="15">
        <v>556.9598</v>
      </c>
      <c r="D29" s="16">
        <v>653.8233</v>
      </c>
      <c r="E29" s="16">
        <v>-96.86350000000004</v>
      </c>
      <c r="F29" s="17">
        <v>13917.9972</v>
      </c>
      <c r="G29" s="13"/>
      <c r="H29" s="15">
        <v>219.5449</v>
      </c>
      <c r="I29" s="16">
        <v>277.769</v>
      </c>
      <c r="J29" s="16">
        <v>-58.22409999999999</v>
      </c>
      <c r="K29" s="17">
        <v>12510.4715</v>
      </c>
      <c r="L29" s="13"/>
      <c r="M29" s="15">
        <v>348.205</v>
      </c>
      <c r="N29" s="16">
        <v>407.063</v>
      </c>
      <c r="O29" s="16">
        <v>-58.858000000000004</v>
      </c>
      <c r="P29" s="17">
        <v>5921.302</v>
      </c>
      <c r="Q29" s="13"/>
      <c r="R29" s="15">
        <v>630.899</v>
      </c>
      <c r="S29" s="16">
        <v>762.895</v>
      </c>
      <c r="T29" s="16">
        <v>-131.99599999999998</v>
      </c>
      <c r="U29" s="17">
        <v>32297.502</v>
      </c>
      <c r="W29" s="30"/>
      <c r="X29" s="21"/>
      <c r="Y29" s="21"/>
      <c r="Z29" s="21"/>
      <c r="AA29" s="21"/>
    </row>
    <row r="30" spans="2:27" ht="11.25" customHeight="1">
      <c r="B30" s="55" t="s">
        <v>20</v>
      </c>
      <c r="C30" s="15">
        <v>509.4426</v>
      </c>
      <c r="D30" s="16">
        <v>878.6547</v>
      </c>
      <c r="E30" s="16">
        <v>-369.2121</v>
      </c>
      <c r="F30" s="17">
        <v>13025.1483</v>
      </c>
      <c r="G30" s="13"/>
      <c r="H30" s="15">
        <v>170.4833</v>
      </c>
      <c r="I30" s="16">
        <v>540.8925</v>
      </c>
      <c r="J30" s="16">
        <v>-370.40920000000006</v>
      </c>
      <c r="K30" s="17">
        <v>12065.1097</v>
      </c>
      <c r="L30" s="13"/>
      <c r="M30" s="15">
        <v>495.0068</v>
      </c>
      <c r="N30" s="16">
        <v>325.0378</v>
      </c>
      <c r="O30" s="16">
        <v>169.969</v>
      </c>
      <c r="P30" s="17">
        <v>6080.4961</v>
      </c>
      <c r="Q30" s="13"/>
      <c r="R30" s="15">
        <v>844.7343</v>
      </c>
      <c r="S30" s="16">
        <v>1338.4974</v>
      </c>
      <c r="T30" s="16">
        <v>-493.7631</v>
      </c>
      <c r="U30" s="17">
        <v>31283.836</v>
      </c>
      <c r="W30" s="30"/>
      <c r="X30" s="21"/>
      <c r="Y30" s="21"/>
      <c r="Z30" s="21"/>
      <c r="AA30" s="21"/>
    </row>
    <row r="31" spans="2:27" ht="11.25" customHeight="1">
      <c r="B31" s="55" t="s">
        <v>21</v>
      </c>
      <c r="C31" s="15">
        <v>1010.7347</v>
      </c>
      <c r="D31" s="16">
        <v>352.8906</v>
      </c>
      <c r="E31" s="16">
        <v>657.8441</v>
      </c>
      <c r="F31" s="17">
        <v>14005.0214</v>
      </c>
      <c r="G31" s="13"/>
      <c r="H31" s="15">
        <v>293.4666</v>
      </c>
      <c r="I31" s="16">
        <v>171.7903</v>
      </c>
      <c r="J31" s="16">
        <v>121.67630000000003</v>
      </c>
      <c r="K31" s="17">
        <v>12323.0992</v>
      </c>
      <c r="L31" s="13"/>
      <c r="M31" s="15">
        <v>327.3312</v>
      </c>
      <c r="N31" s="16">
        <v>336.9614</v>
      </c>
      <c r="O31" s="16">
        <v>-9.630200000000002</v>
      </c>
      <c r="P31" s="17">
        <v>5850.57</v>
      </c>
      <c r="Q31" s="13"/>
      <c r="R31" s="15">
        <v>1275.8856</v>
      </c>
      <c r="S31" s="16">
        <v>502.1786</v>
      </c>
      <c r="T31" s="16">
        <v>773.7070000000001</v>
      </c>
      <c r="U31" s="17">
        <v>33652.245</v>
      </c>
      <c r="W31" s="30"/>
      <c r="X31" s="21"/>
      <c r="Y31" s="21"/>
      <c r="Z31" s="21"/>
      <c r="AA31" s="21"/>
    </row>
    <row r="32" spans="2:27" ht="11.25" customHeight="1">
      <c r="B32" s="55" t="s">
        <v>22</v>
      </c>
      <c r="C32" s="15">
        <v>528.3733</v>
      </c>
      <c r="D32" s="16">
        <v>313.4705</v>
      </c>
      <c r="E32" s="16">
        <v>214.90279999999996</v>
      </c>
      <c r="F32" s="17">
        <v>13564.156</v>
      </c>
      <c r="G32" s="13"/>
      <c r="H32" s="15">
        <v>232.192</v>
      </c>
      <c r="I32" s="16">
        <v>192.8577</v>
      </c>
      <c r="J32" s="16">
        <v>39.33430000000001</v>
      </c>
      <c r="K32" s="17">
        <v>12007.1007</v>
      </c>
      <c r="L32" s="13"/>
      <c r="M32" s="15">
        <v>88.5677</v>
      </c>
      <c r="N32" s="16">
        <v>149.1856</v>
      </c>
      <c r="O32" s="16">
        <v>-60.61789999999999</v>
      </c>
      <c r="P32" s="17">
        <v>5597.844</v>
      </c>
      <c r="Q32" s="13"/>
      <c r="R32" s="15">
        <v>1321.9908</v>
      </c>
      <c r="S32" s="16">
        <v>542.3809</v>
      </c>
      <c r="T32" s="16">
        <v>779.6099</v>
      </c>
      <c r="U32" s="17">
        <v>33586.961</v>
      </c>
      <c r="W32" s="30"/>
      <c r="X32" s="21"/>
      <c r="Y32" s="21"/>
      <c r="Z32" s="21"/>
      <c r="AA32" s="21"/>
    </row>
    <row r="33" spans="2:27" ht="11.25" customHeight="1">
      <c r="B33" s="55" t="s">
        <v>23</v>
      </c>
      <c r="C33" s="15">
        <v>667.6761</v>
      </c>
      <c r="D33" s="16">
        <v>367.7599</v>
      </c>
      <c r="E33" s="16">
        <v>299.9162</v>
      </c>
      <c r="F33" s="17">
        <v>14274.7945</v>
      </c>
      <c r="G33" s="13"/>
      <c r="H33" s="15">
        <v>148.9344</v>
      </c>
      <c r="I33" s="16">
        <v>242.4661</v>
      </c>
      <c r="J33" s="16">
        <v>-93.5317</v>
      </c>
      <c r="K33" s="17">
        <v>11611.1732</v>
      </c>
      <c r="L33" s="13"/>
      <c r="M33" s="15">
        <v>57.1697</v>
      </c>
      <c r="N33" s="16">
        <v>260.7413</v>
      </c>
      <c r="O33" s="16">
        <v>-203.57160000000002</v>
      </c>
      <c r="P33" s="17">
        <v>5303.496</v>
      </c>
      <c r="Q33" s="13"/>
      <c r="R33" s="15">
        <v>1292.5991</v>
      </c>
      <c r="S33" s="16">
        <v>613.4356</v>
      </c>
      <c r="T33" s="16">
        <v>679.1634999999999</v>
      </c>
      <c r="U33" s="17">
        <v>34705.655</v>
      </c>
      <c r="W33" s="30"/>
      <c r="X33" s="21"/>
      <c r="Y33" s="21"/>
      <c r="Z33" s="21"/>
      <c r="AA33" s="21"/>
    </row>
    <row r="34" spans="2:27" ht="11.25" customHeight="1">
      <c r="B34" s="55" t="s">
        <v>24</v>
      </c>
      <c r="C34" s="15">
        <v>1057.5036</v>
      </c>
      <c r="D34" s="16">
        <v>660.4353</v>
      </c>
      <c r="E34" s="16">
        <v>397.0683</v>
      </c>
      <c r="F34" s="17">
        <v>15356.8431</v>
      </c>
      <c r="G34" s="13"/>
      <c r="H34" s="15">
        <v>302.4861</v>
      </c>
      <c r="I34" s="16">
        <v>265.8061</v>
      </c>
      <c r="J34" s="16">
        <v>36.68000000000001</v>
      </c>
      <c r="K34" s="17">
        <v>11648.5699</v>
      </c>
      <c r="L34" s="13"/>
      <c r="M34" s="15">
        <v>158.4425</v>
      </c>
      <c r="N34" s="16">
        <v>335.723</v>
      </c>
      <c r="O34" s="16">
        <v>-177.28050000000002</v>
      </c>
      <c r="P34" s="17">
        <v>5029.319</v>
      </c>
      <c r="Q34" s="13"/>
      <c r="R34" s="15">
        <v>2021.2908</v>
      </c>
      <c r="S34" s="16">
        <v>747.4001</v>
      </c>
      <c r="T34" s="16">
        <v>1273.8907</v>
      </c>
      <c r="U34" s="17">
        <v>37406.377</v>
      </c>
      <c r="W34" s="30"/>
      <c r="X34" s="21"/>
      <c r="Y34" s="21"/>
      <c r="Z34" s="21"/>
      <c r="AA34" s="21"/>
    </row>
    <row r="35" spans="2:27" ht="11.25" customHeight="1">
      <c r="B35" s="55" t="s">
        <v>25</v>
      </c>
      <c r="C35" s="15">
        <v>1032.0563</v>
      </c>
      <c r="D35" s="16">
        <v>480.0346</v>
      </c>
      <c r="E35" s="16">
        <v>552.0217</v>
      </c>
      <c r="F35" s="17">
        <v>16044.3138</v>
      </c>
      <c r="G35" s="13"/>
      <c r="H35" s="15">
        <v>423.2163</v>
      </c>
      <c r="I35" s="16">
        <v>447.8188</v>
      </c>
      <c r="J35" s="16">
        <v>-24.60250000000002</v>
      </c>
      <c r="K35" s="17">
        <v>12005.5314</v>
      </c>
      <c r="L35" s="13"/>
      <c r="M35" s="15">
        <v>166.5904</v>
      </c>
      <c r="N35" s="16">
        <v>244.0248</v>
      </c>
      <c r="O35" s="16">
        <v>-77.43440000000001</v>
      </c>
      <c r="P35" s="17">
        <v>4834.8074</v>
      </c>
      <c r="Q35" s="13"/>
      <c r="R35" s="15">
        <v>1342.2645</v>
      </c>
      <c r="S35" s="16">
        <v>1106.1907</v>
      </c>
      <c r="T35" s="16">
        <v>236.0737999999999</v>
      </c>
      <c r="U35" s="17">
        <v>37044.8786</v>
      </c>
      <c r="W35" s="30"/>
      <c r="X35" s="21"/>
      <c r="Y35" s="21"/>
      <c r="Z35" s="21"/>
      <c r="AA35" s="21"/>
    </row>
    <row r="36" spans="2:27" ht="11.25" customHeight="1">
      <c r="B36" s="55" t="s">
        <v>26</v>
      </c>
      <c r="C36" s="15">
        <v>632.8157</v>
      </c>
      <c r="D36" s="16">
        <v>1435.9103</v>
      </c>
      <c r="E36" s="16">
        <v>-803.0946</v>
      </c>
      <c r="F36" s="17">
        <v>14750.2064</v>
      </c>
      <c r="G36" s="13"/>
      <c r="H36" s="15">
        <v>684.007</v>
      </c>
      <c r="I36" s="16">
        <v>559.7058</v>
      </c>
      <c r="J36" s="16">
        <v>124.3012</v>
      </c>
      <c r="K36" s="17">
        <v>12531.3631</v>
      </c>
      <c r="L36" s="13"/>
      <c r="M36" s="15">
        <v>146.5927</v>
      </c>
      <c r="N36" s="16">
        <v>134.7799</v>
      </c>
      <c r="O36" s="16">
        <v>11.81280000000001</v>
      </c>
      <c r="P36" s="17">
        <v>5057.8645</v>
      </c>
      <c r="Q36" s="13"/>
      <c r="R36" s="15">
        <v>1708.8024</v>
      </c>
      <c r="S36" s="16">
        <v>785.0477</v>
      </c>
      <c r="T36" s="16">
        <v>923.7547000000001</v>
      </c>
      <c r="U36" s="17">
        <v>39194.1833</v>
      </c>
      <c r="W36" s="30"/>
      <c r="X36" s="21"/>
      <c r="Y36" s="21"/>
      <c r="Z36" s="21"/>
      <c r="AA36" s="21"/>
    </row>
    <row r="37" spans="2:27" ht="11.25" customHeight="1">
      <c r="B37" s="56" t="s">
        <v>27</v>
      </c>
      <c r="C37" s="15">
        <v>751.0527</v>
      </c>
      <c r="D37" s="16">
        <v>1095.8345</v>
      </c>
      <c r="E37" s="16">
        <v>-344.7818</v>
      </c>
      <c r="F37" s="17">
        <v>14738.4167</v>
      </c>
      <c r="G37" s="13"/>
      <c r="H37" s="15">
        <v>506.9652</v>
      </c>
      <c r="I37" s="16">
        <v>893.0188</v>
      </c>
      <c r="J37" s="16">
        <v>-386.0536000000001</v>
      </c>
      <c r="K37" s="17">
        <v>12157.496</v>
      </c>
      <c r="L37" s="13"/>
      <c r="M37" s="15">
        <v>553.1563</v>
      </c>
      <c r="N37" s="16">
        <v>579.9539</v>
      </c>
      <c r="O37" s="16">
        <v>-26.79759999999999</v>
      </c>
      <c r="P37" s="17">
        <v>5307.5871</v>
      </c>
      <c r="Q37" s="13"/>
      <c r="R37" s="15">
        <v>2636.0269</v>
      </c>
      <c r="S37" s="16">
        <v>1910.0889</v>
      </c>
      <c r="T37" s="16">
        <v>725.9379999999999</v>
      </c>
      <c r="U37" s="17">
        <v>39557.0252</v>
      </c>
      <c r="W37" s="30"/>
      <c r="X37" s="21"/>
      <c r="Y37" s="21"/>
      <c r="Z37" s="21"/>
      <c r="AA37" s="21"/>
    </row>
    <row r="38" spans="2:27" ht="15.75" customHeight="1">
      <c r="B38" s="57" t="s">
        <v>28</v>
      </c>
      <c r="C38" s="58">
        <f>SUM(C26:C37)</f>
        <v>8822.5109</v>
      </c>
      <c r="D38" s="59">
        <f>SUM(D26:D37)</f>
        <v>7998.5156</v>
      </c>
      <c r="E38" s="59">
        <f>SUM(E26:E37)</f>
        <v>823.9952999999998</v>
      </c>
      <c r="F38" s="60"/>
      <c r="G38" s="18"/>
      <c r="H38" s="58">
        <f>SUM(H26:H37)</f>
        <v>3928.8480000000004</v>
      </c>
      <c r="I38" s="59">
        <f>SUM(I26:I37)</f>
        <v>4888.0549</v>
      </c>
      <c r="J38" s="59">
        <f>SUM(J26:J37)</f>
        <v>-959.2068999999999</v>
      </c>
      <c r="K38" s="60"/>
      <c r="L38" s="18"/>
      <c r="M38" s="58">
        <f>SUM(M26:M37)</f>
        <v>4118.0283</v>
      </c>
      <c r="N38" s="59">
        <f>SUM(N26:N37)</f>
        <v>3899.2987000000003</v>
      </c>
      <c r="O38" s="59">
        <f>SUM(O26:O37)</f>
        <v>218.7296</v>
      </c>
      <c r="P38" s="60"/>
      <c r="Q38" s="18"/>
      <c r="R38" s="58">
        <f>SUM(R26:R37)</f>
        <v>15579.2454</v>
      </c>
      <c r="S38" s="59">
        <f>SUM(S26:S37)</f>
        <v>10668.2839</v>
      </c>
      <c r="T38" s="59">
        <f>SUM(T26:T37)</f>
        <v>4910.9615</v>
      </c>
      <c r="U38" s="60"/>
      <c r="W38" s="19"/>
      <c r="X38" s="20"/>
      <c r="Y38" s="20"/>
      <c r="Z38" s="20"/>
      <c r="AA38" s="20"/>
    </row>
    <row r="39" spans="8:19" ht="11.25" customHeight="1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21" ht="12.75" customHeight="1">
      <c r="B40" s="6" t="s">
        <v>30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6" t="s">
        <v>41</v>
      </c>
      <c r="P40" s="3"/>
      <c r="Q40" s="2"/>
      <c r="R40" s="6" t="s">
        <v>42</v>
      </c>
      <c r="T40" s="7"/>
      <c r="U40" s="21"/>
    </row>
    <row r="41" spans="2:21" ht="5.2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P41" s="3"/>
      <c r="Q41" s="2"/>
      <c r="R41" s="20"/>
      <c r="T41" s="7"/>
      <c r="U41" s="31"/>
    </row>
    <row r="42" spans="2:22" ht="14.25" customHeight="1">
      <c r="B42" s="52" t="s">
        <v>15</v>
      </c>
      <c r="C42" s="64" t="s">
        <v>8</v>
      </c>
      <c r="D42" s="65" t="s">
        <v>4</v>
      </c>
      <c r="E42" s="65"/>
      <c r="F42" s="66"/>
      <c r="G42" s="8"/>
      <c r="H42" s="64" t="s">
        <v>40</v>
      </c>
      <c r="I42" s="65" t="s">
        <v>4</v>
      </c>
      <c r="J42" s="65"/>
      <c r="K42" s="66"/>
      <c r="L42" s="8"/>
      <c r="M42" s="64" t="s">
        <v>43</v>
      </c>
      <c r="N42" s="65" t="s">
        <v>4</v>
      </c>
      <c r="O42" s="65"/>
      <c r="P42" s="66"/>
      <c r="Q42" s="8"/>
      <c r="R42" s="64" t="s">
        <v>44</v>
      </c>
      <c r="S42" s="65" t="s">
        <v>4</v>
      </c>
      <c r="T42" s="65"/>
      <c r="U42" s="66"/>
      <c r="V42" s="26"/>
    </row>
    <row r="43" spans="2:22" ht="11.25" customHeight="1">
      <c r="B43" s="53"/>
      <c r="C43" s="38" t="s">
        <v>9</v>
      </c>
      <c r="D43" s="39" t="s">
        <v>10</v>
      </c>
      <c r="E43" s="40" t="s">
        <v>11</v>
      </c>
      <c r="F43" s="41" t="s">
        <v>12</v>
      </c>
      <c r="G43" s="9"/>
      <c r="H43" s="38" t="s">
        <v>9</v>
      </c>
      <c r="I43" s="39" t="s">
        <v>10</v>
      </c>
      <c r="J43" s="40" t="s">
        <v>11</v>
      </c>
      <c r="K43" s="41" t="s">
        <v>12</v>
      </c>
      <c r="L43" s="9"/>
      <c r="M43" s="38" t="s">
        <v>9</v>
      </c>
      <c r="N43" s="39" t="s">
        <v>10</v>
      </c>
      <c r="O43" s="40" t="s">
        <v>11</v>
      </c>
      <c r="P43" s="41" t="s">
        <v>12</v>
      </c>
      <c r="Q43" s="9"/>
      <c r="R43" s="38" t="s">
        <v>9</v>
      </c>
      <c r="S43" s="39" t="s">
        <v>10</v>
      </c>
      <c r="T43" s="40" t="s">
        <v>11</v>
      </c>
      <c r="U43" s="41" t="s">
        <v>12</v>
      </c>
      <c r="V43" s="29"/>
    </row>
    <row r="44" spans="2:22" ht="11.25" customHeight="1">
      <c r="B44" s="54" t="s">
        <v>16</v>
      </c>
      <c r="C44" s="10">
        <v>3435.347</v>
      </c>
      <c r="D44" s="11">
        <v>2608.2823</v>
      </c>
      <c r="E44" s="11">
        <v>827.0647000000004</v>
      </c>
      <c r="F44" s="12">
        <v>204423.4891</v>
      </c>
      <c r="G44" s="13"/>
      <c r="H44" s="10">
        <v>962.608</v>
      </c>
      <c r="I44" s="11">
        <v>1562.93</v>
      </c>
      <c r="J44" s="16">
        <v>-600.3220000000001</v>
      </c>
      <c r="K44" s="12">
        <v>182155.721</v>
      </c>
      <c r="L44" s="13"/>
      <c r="M44" s="10">
        <v>925.176</v>
      </c>
      <c r="N44" s="11">
        <v>587.241</v>
      </c>
      <c r="O44" s="11">
        <v>337.93500000000006</v>
      </c>
      <c r="P44" s="12">
        <v>25339.196</v>
      </c>
      <c r="Q44" s="13"/>
      <c r="R44" s="10">
        <v>4204.472</v>
      </c>
      <c r="S44" s="11">
        <v>2281.157</v>
      </c>
      <c r="T44" s="11">
        <v>1923.3149999999996</v>
      </c>
      <c r="U44" s="12">
        <v>60598.634</v>
      </c>
      <c r="V44" s="21"/>
    </row>
    <row r="45" spans="2:22" ht="11.25" customHeight="1">
      <c r="B45" s="55" t="s">
        <v>17</v>
      </c>
      <c r="C45" s="15">
        <v>2974.191</v>
      </c>
      <c r="D45" s="16">
        <v>2544.9811</v>
      </c>
      <c r="E45" s="16">
        <v>429.20989999999983</v>
      </c>
      <c r="F45" s="17">
        <v>209284.6908</v>
      </c>
      <c r="G45" s="13"/>
      <c r="H45" s="15">
        <v>947.56</v>
      </c>
      <c r="I45" s="16">
        <v>1458.081</v>
      </c>
      <c r="J45" s="16">
        <v>-510.52099999999996</v>
      </c>
      <c r="K45" s="17">
        <v>178134.507</v>
      </c>
      <c r="L45" s="13"/>
      <c r="M45" s="15">
        <v>1345.594</v>
      </c>
      <c r="N45" s="16">
        <v>930.976</v>
      </c>
      <c r="O45" s="16">
        <v>414.61800000000005</v>
      </c>
      <c r="P45" s="17">
        <v>25299.799</v>
      </c>
      <c r="Q45" s="13"/>
      <c r="R45" s="15">
        <v>2218.611</v>
      </c>
      <c r="S45" s="16">
        <v>2512.752</v>
      </c>
      <c r="T45" s="16">
        <v>-294.1410000000001</v>
      </c>
      <c r="U45" s="17">
        <v>58889.5221</v>
      </c>
      <c r="V45" s="21"/>
    </row>
    <row r="46" spans="2:22" ht="11.25" customHeight="1">
      <c r="B46" s="55" t="s">
        <v>18</v>
      </c>
      <c r="C46" s="15">
        <v>6165.643</v>
      </c>
      <c r="D46" s="16">
        <v>6562.4243</v>
      </c>
      <c r="E46" s="16">
        <v>-396.78129999999965</v>
      </c>
      <c r="F46" s="17">
        <v>225353.4999</v>
      </c>
      <c r="G46" s="13"/>
      <c r="H46" s="15">
        <v>986.444</v>
      </c>
      <c r="I46" s="16">
        <v>1503.438</v>
      </c>
      <c r="J46" s="16">
        <v>-516.9940000000001</v>
      </c>
      <c r="K46" s="17">
        <v>192165.103</v>
      </c>
      <c r="L46" s="13"/>
      <c r="M46" s="15">
        <v>1614.028</v>
      </c>
      <c r="N46" s="16">
        <v>723.097</v>
      </c>
      <c r="O46" s="16">
        <v>890.931</v>
      </c>
      <c r="P46" s="17">
        <v>27898.296</v>
      </c>
      <c r="Q46" s="13"/>
      <c r="R46" s="15">
        <v>4862.3916</v>
      </c>
      <c r="S46" s="16">
        <v>2459.3869</v>
      </c>
      <c r="T46" s="16">
        <v>2403.0047</v>
      </c>
      <c r="U46" s="17">
        <v>67193.1191</v>
      </c>
      <c r="V46" s="21"/>
    </row>
    <row r="47" spans="2:22" ht="11.25" customHeight="1">
      <c r="B47" s="55" t="s">
        <v>19</v>
      </c>
      <c r="C47" s="15">
        <v>3441.9401</v>
      </c>
      <c r="D47" s="16">
        <v>4543.7309</v>
      </c>
      <c r="E47" s="16">
        <v>-1101.7907999999998</v>
      </c>
      <c r="F47" s="17">
        <v>226603.0728</v>
      </c>
      <c r="G47" s="13"/>
      <c r="H47" s="15">
        <v>1816.684</v>
      </c>
      <c r="I47" s="16">
        <v>1436.728</v>
      </c>
      <c r="J47" s="16">
        <v>379.9559999999999</v>
      </c>
      <c r="K47" s="17">
        <v>197667.485</v>
      </c>
      <c r="L47" s="13"/>
      <c r="M47" s="15">
        <v>1200.244</v>
      </c>
      <c r="N47" s="16">
        <v>967.345</v>
      </c>
      <c r="O47" s="16">
        <v>232.8989999999999</v>
      </c>
      <c r="P47" s="17">
        <v>28985.951</v>
      </c>
      <c r="Q47" s="13"/>
      <c r="R47" s="15">
        <v>3369.5172</v>
      </c>
      <c r="S47" s="16">
        <v>2333.4768</v>
      </c>
      <c r="T47" s="16">
        <v>1036.0403999999999</v>
      </c>
      <c r="U47" s="17">
        <v>69617.4349</v>
      </c>
      <c r="V47" s="21"/>
    </row>
    <row r="48" spans="2:22" ht="11.25" customHeight="1">
      <c r="B48" s="55" t="s">
        <v>20</v>
      </c>
      <c r="C48" s="15">
        <v>3795.2818</v>
      </c>
      <c r="D48" s="16">
        <v>4880.8264</v>
      </c>
      <c r="E48" s="16">
        <v>-1085.5445999999997</v>
      </c>
      <c r="F48" s="17">
        <v>210883.634</v>
      </c>
      <c r="G48" s="13"/>
      <c r="H48" s="15">
        <v>639.736</v>
      </c>
      <c r="I48" s="16">
        <v>2213.7388</v>
      </c>
      <c r="J48" s="16">
        <v>-1574.0028000000002</v>
      </c>
      <c r="K48" s="17">
        <v>185176.716</v>
      </c>
      <c r="L48" s="13"/>
      <c r="M48" s="15">
        <v>1698.037</v>
      </c>
      <c r="N48" s="16">
        <v>1534.8844</v>
      </c>
      <c r="O48" s="16">
        <v>163.15260000000012</v>
      </c>
      <c r="P48" s="17">
        <v>28848.4979</v>
      </c>
      <c r="Q48" s="13"/>
      <c r="R48" s="15">
        <v>2515.2557</v>
      </c>
      <c r="S48" s="16">
        <v>4653.8212</v>
      </c>
      <c r="T48" s="16">
        <v>-2138.5655</v>
      </c>
      <c r="U48" s="17">
        <v>64353.0248</v>
      </c>
      <c r="V48" s="21"/>
    </row>
    <row r="49" spans="2:22" ht="11.25" customHeight="1">
      <c r="B49" s="55" t="s">
        <v>21</v>
      </c>
      <c r="C49" s="15">
        <v>4498.588</v>
      </c>
      <c r="D49" s="16">
        <v>2362.5012</v>
      </c>
      <c r="E49" s="16">
        <v>2136.0867999999996</v>
      </c>
      <c r="F49" s="17">
        <v>205120.1317</v>
      </c>
      <c r="G49" s="13"/>
      <c r="H49" s="15">
        <v>783.0411</v>
      </c>
      <c r="I49" s="16">
        <v>1290.4634</v>
      </c>
      <c r="J49" s="16">
        <v>-507.42230000000006</v>
      </c>
      <c r="K49" s="17">
        <v>183477.227</v>
      </c>
      <c r="L49" s="13"/>
      <c r="M49" s="15">
        <v>1664.2461</v>
      </c>
      <c r="N49" s="16">
        <v>806.3801</v>
      </c>
      <c r="O49" s="16">
        <v>857.8660000000001</v>
      </c>
      <c r="P49" s="17">
        <v>28251.44</v>
      </c>
      <c r="Q49" s="13"/>
      <c r="R49" s="15">
        <v>2705.3564</v>
      </c>
      <c r="S49" s="16">
        <v>1982.3481</v>
      </c>
      <c r="T49" s="16">
        <v>723.0083000000002</v>
      </c>
      <c r="U49" s="17">
        <v>64591.4513</v>
      </c>
      <c r="V49" s="21"/>
    </row>
    <row r="50" spans="2:22" ht="11.25" customHeight="1">
      <c r="B50" s="55" t="s">
        <v>22</v>
      </c>
      <c r="C50" s="15">
        <v>3402.5673</v>
      </c>
      <c r="D50" s="16">
        <v>1618.595</v>
      </c>
      <c r="E50" s="16">
        <v>1783.9723000000001</v>
      </c>
      <c r="F50" s="17">
        <v>208391.3515</v>
      </c>
      <c r="G50" s="13"/>
      <c r="H50" s="15">
        <v>648.2693</v>
      </c>
      <c r="I50" s="16">
        <v>879.9097</v>
      </c>
      <c r="J50" s="16">
        <v>-231.6404</v>
      </c>
      <c r="K50" s="17">
        <v>188857.639</v>
      </c>
      <c r="L50" s="13"/>
      <c r="M50" s="15">
        <v>699.9824</v>
      </c>
      <c r="N50" s="16">
        <v>795.851</v>
      </c>
      <c r="O50" s="16">
        <v>-95.86860000000001</v>
      </c>
      <c r="P50" s="17">
        <v>27719.71</v>
      </c>
      <c r="Q50" s="13"/>
      <c r="R50" s="15">
        <v>2032.1667</v>
      </c>
      <c r="S50" s="16">
        <v>1270.6927</v>
      </c>
      <c r="T50" s="16">
        <v>761.4739999999999</v>
      </c>
      <c r="U50" s="17">
        <v>67178.0013</v>
      </c>
      <c r="V50" s="21"/>
    </row>
    <row r="51" spans="2:22" ht="11.25" customHeight="1">
      <c r="B51" s="55" t="s">
        <v>23</v>
      </c>
      <c r="C51" s="15">
        <v>3091.8486</v>
      </c>
      <c r="D51" s="16">
        <v>2846.8086</v>
      </c>
      <c r="E51" s="16">
        <v>245.03999999999996</v>
      </c>
      <c r="F51" s="17">
        <v>203050.0881</v>
      </c>
      <c r="G51" s="13"/>
      <c r="H51" s="15">
        <v>663.7893</v>
      </c>
      <c r="I51" s="16">
        <v>1191.6795</v>
      </c>
      <c r="J51" s="16">
        <v>-527.8901999999999</v>
      </c>
      <c r="K51" s="17">
        <v>182021.067</v>
      </c>
      <c r="L51" s="13"/>
      <c r="M51" s="15">
        <v>380.2454</v>
      </c>
      <c r="N51" s="16">
        <v>1089.0057</v>
      </c>
      <c r="O51" s="16">
        <v>-708.7602999999999</v>
      </c>
      <c r="P51" s="17">
        <v>25953.883</v>
      </c>
      <c r="Q51" s="13"/>
      <c r="R51" s="15">
        <v>2602.5621</v>
      </c>
      <c r="S51" s="16">
        <v>1096.8607</v>
      </c>
      <c r="T51" s="16">
        <v>1505.7014000000001</v>
      </c>
      <c r="U51" s="17">
        <v>68472.6034</v>
      </c>
      <c r="V51" s="21"/>
    </row>
    <row r="52" spans="2:22" ht="11.25" customHeight="1">
      <c r="B52" s="55" t="s">
        <v>24</v>
      </c>
      <c r="C52" s="15">
        <v>3666.1391</v>
      </c>
      <c r="D52" s="16">
        <v>4572.9352</v>
      </c>
      <c r="E52" s="16">
        <v>-906.7961</v>
      </c>
      <c r="F52" s="17">
        <v>206025.3603</v>
      </c>
      <c r="G52" s="13"/>
      <c r="H52" s="15">
        <v>776.2336</v>
      </c>
      <c r="I52" s="16">
        <v>1819.2095</v>
      </c>
      <c r="J52" s="16">
        <v>-1042.9759</v>
      </c>
      <c r="K52" s="17">
        <v>192404.395</v>
      </c>
      <c r="L52" s="13"/>
      <c r="M52" s="15">
        <v>660.9116</v>
      </c>
      <c r="N52" s="16">
        <v>885.5167</v>
      </c>
      <c r="O52" s="16">
        <v>-224.6051</v>
      </c>
      <c r="P52" s="17">
        <v>25551.037</v>
      </c>
      <c r="Q52" s="13"/>
      <c r="R52" s="15">
        <v>2607.7862</v>
      </c>
      <c r="S52" s="16">
        <v>1839.0322</v>
      </c>
      <c r="T52" s="16">
        <v>768.7539999999999</v>
      </c>
      <c r="U52" s="17">
        <v>69917.8782</v>
      </c>
      <c r="V52" s="21"/>
    </row>
    <row r="53" spans="2:22" ht="11.25" customHeight="1">
      <c r="B53" s="55" t="s">
        <v>25</v>
      </c>
      <c r="C53" s="15">
        <v>6187.5419</v>
      </c>
      <c r="D53" s="16">
        <v>6729.7333</v>
      </c>
      <c r="E53" s="16">
        <v>-542.1913999999997</v>
      </c>
      <c r="F53" s="17">
        <v>212757.5643</v>
      </c>
      <c r="G53" s="13"/>
      <c r="H53" s="15">
        <v>829.9926</v>
      </c>
      <c r="I53" s="16">
        <v>1459.0636</v>
      </c>
      <c r="J53" s="16">
        <v>-629.0709999999999</v>
      </c>
      <c r="K53" s="17">
        <v>192576.624</v>
      </c>
      <c r="L53" s="13"/>
      <c r="M53" s="15">
        <v>1010.552</v>
      </c>
      <c r="N53" s="16">
        <v>918.0123</v>
      </c>
      <c r="O53" s="16">
        <v>92.53970000000004</v>
      </c>
      <c r="P53" s="17">
        <v>26335.6714</v>
      </c>
      <c r="Q53" s="13"/>
      <c r="R53" s="15">
        <v>3568.7645</v>
      </c>
      <c r="S53" s="16">
        <v>2701.1747</v>
      </c>
      <c r="T53" s="16">
        <v>867.5898000000002</v>
      </c>
      <c r="U53" s="17">
        <v>72987.7946</v>
      </c>
      <c r="V53" s="21"/>
    </row>
    <row r="54" spans="2:22" ht="11.25" customHeight="1">
      <c r="B54" s="55" t="s">
        <v>26</v>
      </c>
      <c r="C54" s="15">
        <v>7857.4949</v>
      </c>
      <c r="D54" s="16">
        <v>7152.8308</v>
      </c>
      <c r="E54" s="16">
        <v>704.6641</v>
      </c>
      <c r="F54" s="17">
        <v>217468.1498</v>
      </c>
      <c r="G54" s="13"/>
      <c r="H54" s="15">
        <v>813.674</v>
      </c>
      <c r="I54" s="16">
        <v>1673.0697</v>
      </c>
      <c r="J54" s="16">
        <v>-859.3957</v>
      </c>
      <c r="K54" s="17">
        <v>195243.925</v>
      </c>
      <c r="L54" s="13"/>
      <c r="M54" s="15">
        <v>1222.0437</v>
      </c>
      <c r="N54" s="16">
        <v>463.5474</v>
      </c>
      <c r="O54" s="16">
        <v>758.4963</v>
      </c>
      <c r="P54" s="17">
        <v>27744.6365</v>
      </c>
      <c r="Q54" s="13"/>
      <c r="R54" s="15">
        <v>3713.6937</v>
      </c>
      <c r="S54" s="16">
        <v>3652.1943</v>
      </c>
      <c r="T54" s="16">
        <v>61.499399999999696</v>
      </c>
      <c r="U54" s="17">
        <v>74495.9753</v>
      </c>
      <c r="V54" s="21"/>
    </row>
    <row r="55" spans="2:22" ht="11.25" customHeight="1">
      <c r="B55" s="56" t="s">
        <v>27</v>
      </c>
      <c r="C55" s="15">
        <v>15969.3611</v>
      </c>
      <c r="D55" s="16">
        <v>3848.8859</v>
      </c>
      <c r="E55" s="16">
        <v>12120.4752</v>
      </c>
      <c r="F55" s="17">
        <v>239089.5174</v>
      </c>
      <c r="G55" s="13"/>
      <c r="H55" s="15">
        <v>2341.457</v>
      </c>
      <c r="I55" s="16">
        <v>1635.1365</v>
      </c>
      <c r="J55" s="16">
        <v>706.3204999999998</v>
      </c>
      <c r="K55" s="17">
        <v>206387.789</v>
      </c>
      <c r="L55" s="13"/>
      <c r="M55" s="15">
        <v>2216.7001</v>
      </c>
      <c r="N55" s="16">
        <v>1681.0451</v>
      </c>
      <c r="O55" s="16">
        <v>535.655</v>
      </c>
      <c r="P55" s="17">
        <v>29789.2502</v>
      </c>
      <c r="Q55" s="13"/>
      <c r="R55" s="15">
        <v>7142.6242</v>
      </c>
      <c r="S55" s="16">
        <v>4042.9032</v>
      </c>
      <c r="T55" s="16">
        <v>3099.721</v>
      </c>
      <c r="U55" s="17">
        <v>78844.6696</v>
      </c>
      <c r="V55" s="21"/>
    </row>
    <row r="56" spans="2:22" ht="15" customHeight="1">
      <c r="B56" s="57" t="s">
        <v>28</v>
      </c>
      <c r="C56" s="58">
        <f>SUM(C44:C55)</f>
        <v>64485.943799999994</v>
      </c>
      <c r="D56" s="59">
        <f>SUM(D44:D55)</f>
        <v>50272.534999999996</v>
      </c>
      <c r="E56" s="59">
        <f>SUM(E44:E55)</f>
        <v>14213.408800000001</v>
      </c>
      <c r="F56" s="60"/>
      <c r="G56" s="18"/>
      <c r="H56" s="58">
        <f>SUM(H44:H55)</f>
        <v>12209.488900000002</v>
      </c>
      <c r="I56" s="59">
        <f>SUM(I44:I55)</f>
        <v>18123.447700000004</v>
      </c>
      <c r="J56" s="59">
        <f>SUM(J44:J55)</f>
        <v>-5913.958800000001</v>
      </c>
      <c r="K56" s="60"/>
      <c r="L56" s="18"/>
      <c r="M56" s="58">
        <f>SUM(M44:M55)</f>
        <v>14637.7603</v>
      </c>
      <c r="N56" s="59">
        <f>SUM(N44:N55)</f>
        <v>11382.901699999999</v>
      </c>
      <c r="O56" s="59">
        <f>SUM(O44:O55)</f>
        <v>3254.8586000000005</v>
      </c>
      <c r="P56" s="60"/>
      <c r="Q56" s="18"/>
      <c r="R56" s="58">
        <f>SUM(R44:R55)</f>
        <v>41543.2013</v>
      </c>
      <c r="S56" s="59">
        <f>SUM(S44:S55)</f>
        <v>30825.7998</v>
      </c>
      <c r="T56" s="59">
        <f>SUM(T44:T55)</f>
        <v>10717.4015</v>
      </c>
      <c r="U56" s="60"/>
      <c r="V56" s="20"/>
    </row>
    <row r="57" spans="2:28" ht="15.75" customHeight="1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13" ht="12.75" customHeight="1">
      <c r="B58" s="6" t="s">
        <v>31</v>
      </c>
      <c r="D58" s="4"/>
      <c r="G58" s="1"/>
      <c r="H58" s="4"/>
      <c r="I58" s="23"/>
      <c r="J58" s="1"/>
      <c r="K58" s="1"/>
      <c r="L58" s="1"/>
      <c r="M58" s="6" t="s">
        <v>32</v>
      </c>
    </row>
    <row r="59" spans="2:12" ht="5.25" customHeight="1">
      <c r="B59" s="1"/>
      <c r="G59" s="1"/>
      <c r="H59" s="1"/>
      <c r="I59" s="19"/>
      <c r="J59" s="1"/>
      <c r="K59" s="1"/>
      <c r="L59" s="1"/>
    </row>
    <row r="60" spans="2:21" ht="14.25" customHeight="1">
      <c r="B60" s="52" t="s">
        <v>15</v>
      </c>
      <c r="C60" s="64" t="s">
        <v>45</v>
      </c>
      <c r="D60" s="65" t="s">
        <v>4</v>
      </c>
      <c r="E60" s="65"/>
      <c r="F60" s="66"/>
      <c r="L60" s="28"/>
      <c r="M60" s="64" t="s">
        <v>46</v>
      </c>
      <c r="N60" s="65" t="s">
        <v>4</v>
      </c>
      <c r="O60" s="65"/>
      <c r="P60" s="66"/>
      <c r="Q60" s="8"/>
      <c r="R60" s="64" t="s">
        <v>47</v>
      </c>
      <c r="S60" s="65" t="s">
        <v>4</v>
      </c>
      <c r="T60" s="65"/>
      <c r="U60" s="66"/>
    </row>
    <row r="61" spans="2:21" ht="11.25" customHeight="1">
      <c r="B61" s="53"/>
      <c r="C61" s="38" t="s">
        <v>9</v>
      </c>
      <c r="D61" s="39" t="s">
        <v>10</v>
      </c>
      <c r="E61" s="40" t="s">
        <v>11</v>
      </c>
      <c r="F61" s="41" t="s">
        <v>12</v>
      </c>
      <c r="L61" s="28"/>
      <c r="M61" s="38" t="s">
        <v>9</v>
      </c>
      <c r="N61" s="39" t="s">
        <v>10</v>
      </c>
      <c r="O61" s="40" t="s">
        <v>11</v>
      </c>
      <c r="P61" s="41" t="s">
        <v>12</v>
      </c>
      <c r="Q61" s="9">
        <v>40179</v>
      </c>
      <c r="R61" s="38" t="s">
        <v>9</v>
      </c>
      <c r="S61" s="39" t="s">
        <v>10</v>
      </c>
      <c r="T61" s="40" t="s">
        <v>11</v>
      </c>
      <c r="U61" s="41" t="s">
        <v>12</v>
      </c>
    </row>
    <row r="62" spans="2:21" ht="11.25" customHeight="1">
      <c r="B62" s="54" t="s">
        <v>16</v>
      </c>
      <c r="C62" s="10">
        <v>852.7925</v>
      </c>
      <c r="D62" s="11">
        <v>942.9761</v>
      </c>
      <c r="E62" s="11">
        <v>-90.18359999999996</v>
      </c>
      <c r="F62" s="12">
        <v>38883.834</v>
      </c>
      <c r="L62" s="28"/>
      <c r="M62" s="32">
        <f>+C8+H8+M8+R8+C26+H26+M26+R26+C44+H44+M44+R44+C62</f>
        <v>27206.3538</v>
      </c>
      <c r="N62" s="33">
        <f aca="true" t="shared" si="0" ref="N62:N73">+D8+I8+N8+S8+D26+I26+N26+S26+D44+I44+N44+S44+D62</f>
        <v>20596.476599999995</v>
      </c>
      <c r="O62" s="33">
        <f aca="true" t="shared" si="1" ref="O62:O73">+E8+J8+O8+T8+E26+J26+O26+T26+E44+J44+O44+T44+E62</f>
        <v>6609.877200000001</v>
      </c>
      <c r="P62" s="34">
        <f aca="true" t="shared" si="2" ref="P62:P73">+F8+K8+P8+U8+F26+K26+P26+U26+F44+K44+P44+U44+F62</f>
        <v>1005233.5079</v>
      </c>
      <c r="Q62" s="13"/>
      <c r="R62" s="10">
        <v>1350.316</v>
      </c>
      <c r="S62" s="11">
        <v>1666.233</v>
      </c>
      <c r="T62" s="11">
        <v>-315.9169999999999</v>
      </c>
      <c r="U62" s="12">
        <v>62004.431</v>
      </c>
    </row>
    <row r="63" spans="2:21" ht="11.25" customHeight="1">
      <c r="B63" s="55" t="s">
        <v>17</v>
      </c>
      <c r="C63" s="15">
        <v>644.2663</v>
      </c>
      <c r="D63" s="16">
        <v>830.7804</v>
      </c>
      <c r="E63" s="16">
        <v>-186.51409999999998</v>
      </c>
      <c r="F63" s="17">
        <v>37840.478</v>
      </c>
      <c r="L63" s="28"/>
      <c r="M63" s="35">
        <f aca="true" t="shared" si="3" ref="M63:M73">+C9+H9+M9+R9+C27+H27+M27+R27+C45+H45+M45+R45+C63</f>
        <v>22312.978000000003</v>
      </c>
      <c r="N63" s="36">
        <f t="shared" si="0"/>
        <v>25261.7355</v>
      </c>
      <c r="O63" s="36">
        <f t="shared" si="1"/>
        <v>-2948.757500000001</v>
      </c>
      <c r="P63" s="37">
        <f t="shared" si="2"/>
        <v>985097.2828</v>
      </c>
      <c r="Q63" s="13"/>
      <c r="R63" s="15">
        <v>1831.034</v>
      </c>
      <c r="S63" s="16">
        <v>2363.442</v>
      </c>
      <c r="T63" s="16">
        <v>-532.4079999999999</v>
      </c>
      <c r="U63" s="17">
        <v>64634.099</v>
      </c>
    </row>
    <row r="64" spans="2:21" ht="11.25" customHeight="1">
      <c r="B64" s="55" t="s">
        <v>18</v>
      </c>
      <c r="C64" s="15">
        <v>2432.8874</v>
      </c>
      <c r="D64" s="16">
        <v>2051.3981</v>
      </c>
      <c r="E64" s="16">
        <v>381.4893000000002</v>
      </c>
      <c r="F64" s="17">
        <v>41121.8198</v>
      </c>
      <c r="L64" s="28"/>
      <c r="M64" s="35">
        <f t="shared" si="3"/>
        <v>43114.8138</v>
      </c>
      <c r="N64" s="36">
        <f>+D10+I10+N10+S10+D28+I28+N28+S28+D46+I46+N46+S46+D64</f>
        <v>27944.2107</v>
      </c>
      <c r="O64" s="36">
        <f t="shared" si="1"/>
        <v>15170.6031</v>
      </c>
      <c r="P64" s="37">
        <f t="shared" si="2"/>
        <v>1085256.2459999998</v>
      </c>
      <c r="Q64" s="13"/>
      <c r="R64" s="15">
        <v>5765.6112</v>
      </c>
      <c r="S64" s="16">
        <v>2606.4762</v>
      </c>
      <c r="T64" s="16">
        <v>3159.135</v>
      </c>
      <c r="U64" s="17">
        <v>75198.9473</v>
      </c>
    </row>
    <row r="65" spans="2:21" ht="11.25" customHeight="1">
      <c r="B65" s="55" t="s">
        <v>19</v>
      </c>
      <c r="C65" s="15">
        <v>521.6687</v>
      </c>
      <c r="D65" s="16">
        <v>1312.0908</v>
      </c>
      <c r="E65" s="16">
        <v>-790.4221</v>
      </c>
      <c r="F65" s="17">
        <v>40123.6209</v>
      </c>
      <c r="L65" s="28"/>
      <c r="M65" s="35">
        <f t="shared" si="3"/>
        <v>29481.0304</v>
      </c>
      <c r="N65" s="36">
        <f t="shared" si="0"/>
        <v>27106.576799999995</v>
      </c>
      <c r="O65" s="36">
        <f t="shared" si="1"/>
        <v>2374.4536000000007</v>
      </c>
      <c r="P65" s="37">
        <f t="shared" si="2"/>
        <v>1108044.7776</v>
      </c>
      <c r="Q65" s="13"/>
      <c r="R65" s="15">
        <v>3255.8604</v>
      </c>
      <c r="S65" s="16">
        <v>2076.527</v>
      </c>
      <c r="T65" s="16">
        <v>1179.3334</v>
      </c>
      <c r="U65" s="17">
        <v>77917.025</v>
      </c>
    </row>
    <row r="66" spans="2:21" ht="11.25" customHeight="1">
      <c r="B66" s="55" t="s">
        <v>20</v>
      </c>
      <c r="C66" s="15">
        <v>603.6348</v>
      </c>
      <c r="D66" s="16">
        <v>1635.8953</v>
      </c>
      <c r="E66" s="16">
        <v>-1032.2604999999999</v>
      </c>
      <c r="F66" s="17">
        <v>38789.261</v>
      </c>
      <c r="L66" s="28"/>
      <c r="M66" s="35">
        <f t="shared" si="3"/>
        <v>23006.0878</v>
      </c>
      <c r="N66" s="36">
        <f t="shared" si="0"/>
        <v>48843.44999999999</v>
      </c>
      <c r="O66" s="36">
        <f t="shared" si="1"/>
        <v>-25837.362200000003</v>
      </c>
      <c r="P66" s="37">
        <f t="shared" si="2"/>
        <v>1018566.0848999999</v>
      </c>
      <c r="Q66" s="13"/>
      <c r="R66" s="15">
        <v>3507.3588</v>
      </c>
      <c r="S66" s="16">
        <v>5792.8467</v>
      </c>
      <c r="T66" s="16">
        <v>-2285.4879</v>
      </c>
      <c r="U66" s="17">
        <v>72038.8406</v>
      </c>
    </row>
    <row r="67" spans="2:21" ht="11.25" customHeight="1">
      <c r="B67" s="55" t="s">
        <v>21</v>
      </c>
      <c r="C67" s="15">
        <v>488.3102</v>
      </c>
      <c r="D67" s="16">
        <v>648.7362</v>
      </c>
      <c r="E67" s="16">
        <v>-160.42600000000004</v>
      </c>
      <c r="F67" s="17">
        <v>37127.8033</v>
      </c>
      <c r="L67" s="28"/>
      <c r="M67" s="35">
        <f t="shared" si="3"/>
        <v>28377.3004</v>
      </c>
      <c r="N67" s="36">
        <f t="shared" si="0"/>
        <v>18870.5831</v>
      </c>
      <c r="O67" s="36">
        <f t="shared" si="1"/>
        <v>9506.7173</v>
      </c>
      <c r="P67" s="37">
        <f t="shared" si="2"/>
        <v>1013852.8239999999</v>
      </c>
      <c r="Q67" s="13"/>
      <c r="R67" s="15">
        <v>4696.3738</v>
      </c>
      <c r="S67" s="16">
        <v>1648.3009</v>
      </c>
      <c r="T67" s="16">
        <v>3048.0729</v>
      </c>
      <c r="U67" s="17">
        <v>75106.9524</v>
      </c>
    </row>
    <row r="68" spans="2:21" ht="11.25" customHeight="1">
      <c r="B68" s="55" t="s">
        <v>22</v>
      </c>
      <c r="C68" s="15">
        <v>491.7969</v>
      </c>
      <c r="D68" s="16">
        <v>525.6132</v>
      </c>
      <c r="E68" s="16">
        <v>-33.81630000000001</v>
      </c>
      <c r="F68" s="17">
        <v>35889.5437</v>
      </c>
      <c r="L68" s="28"/>
      <c r="M68" s="35">
        <f t="shared" si="3"/>
        <v>20430.013</v>
      </c>
      <c r="N68" s="36">
        <f t="shared" si="0"/>
        <v>15772.008</v>
      </c>
      <c r="O68" s="36">
        <f t="shared" si="1"/>
        <v>4658.005</v>
      </c>
      <c r="P68" s="37">
        <f t="shared" si="2"/>
        <v>1041827.5014000001</v>
      </c>
      <c r="Q68" s="13"/>
      <c r="R68" s="15">
        <v>3060.9773</v>
      </c>
      <c r="S68" s="16">
        <v>2725.8285</v>
      </c>
      <c r="T68" s="16">
        <v>335.14879999999994</v>
      </c>
      <c r="U68" s="17">
        <v>78698.0189</v>
      </c>
    </row>
    <row r="69" spans="2:21" ht="11.25" customHeight="1">
      <c r="B69" s="55" t="s">
        <v>23</v>
      </c>
      <c r="C69" s="15">
        <v>878.8139</v>
      </c>
      <c r="D69" s="16">
        <v>737.2175</v>
      </c>
      <c r="E69" s="16">
        <v>141.59640000000002</v>
      </c>
      <c r="F69" s="17">
        <v>35645.5418</v>
      </c>
      <c r="L69" s="28"/>
      <c r="M69" s="35">
        <f t="shared" si="3"/>
        <v>19371.8609</v>
      </c>
      <c r="N69" s="36">
        <f t="shared" si="0"/>
        <v>19548.927200000002</v>
      </c>
      <c r="O69" s="36">
        <f t="shared" si="1"/>
        <v>-177.06629999999916</v>
      </c>
      <c r="P69" s="37">
        <f t="shared" si="2"/>
        <v>1014463.8095000002</v>
      </c>
      <c r="Q69" s="13"/>
      <c r="R69" s="15">
        <v>2191.7154</v>
      </c>
      <c r="S69" s="16">
        <v>1590.2147</v>
      </c>
      <c r="T69" s="16">
        <v>601.5007</v>
      </c>
      <c r="U69" s="17">
        <v>76687.0205</v>
      </c>
    </row>
    <row r="70" spans="2:21" ht="11.25" customHeight="1">
      <c r="B70" s="55" t="s">
        <v>24</v>
      </c>
      <c r="C70" s="15">
        <v>2051.4899</v>
      </c>
      <c r="D70" s="16">
        <v>985.0484</v>
      </c>
      <c r="E70" s="16">
        <v>1066.4415</v>
      </c>
      <c r="F70" s="17">
        <v>38093.4976</v>
      </c>
      <c r="L70" s="28"/>
      <c r="M70" s="35">
        <f t="shared" si="3"/>
        <v>30136.973799999996</v>
      </c>
      <c r="N70" s="36">
        <f t="shared" si="0"/>
        <v>28866.035300000003</v>
      </c>
      <c r="O70" s="36">
        <f t="shared" si="1"/>
        <v>1270.9385000000002</v>
      </c>
      <c r="P70" s="37">
        <f t="shared" si="2"/>
        <v>1064231.0844</v>
      </c>
      <c r="Q70" s="13"/>
      <c r="R70" s="15">
        <v>3532.2056</v>
      </c>
      <c r="S70" s="16">
        <v>2308.6421</v>
      </c>
      <c r="T70" s="16">
        <v>1223.5634999999997</v>
      </c>
      <c r="U70" s="17">
        <v>81974.0198</v>
      </c>
    </row>
    <row r="71" spans="2:21" ht="11.25" customHeight="1">
      <c r="B71" s="55" t="s">
        <v>25</v>
      </c>
      <c r="C71" s="15">
        <v>2369.7629</v>
      </c>
      <c r="D71" s="16">
        <v>1193.8173</v>
      </c>
      <c r="E71" s="16">
        <v>1175.9456000000002</v>
      </c>
      <c r="F71" s="17">
        <v>39935.9796</v>
      </c>
      <c r="L71" s="28"/>
      <c r="M71" s="35">
        <f t="shared" si="3"/>
        <v>33832.691900000005</v>
      </c>
      <c r="N71" s="36">
        <f t="shared" si="0"/>
        <v>29110.7189</v>
      </c>
      <c r="O71" s="36">
        <f t="shared" si="1"/>
        <v>4721.973000000002</v>
      </c>
      <c r="P71" s="37">
        <f t="shared" si="2"/>
        <v>1085622.9324</v>
      </c>
      <c r="Q71" s="13"/>
      <c r="R71" s="15">
        <v>3165.6554</v>
      </c>
      <c r="S71" s="16">
        <v>2074.9905</v>
      </c>
      <c r="T71" s="16">
        <v>1090.6649000000002</v>
      </c>
      <c r="U71" s="17">
        <v>84713.2654</v>
      </c>
    </row>
    <row r="72" spans="2:21" ht="11.25" customHeight="1">
      <c r="B72" s="55" t="s">
        <v>26</v>
      </c>
      <c r="C72" s="15">
        <v>3393.1994</v>
      </c>
      <c r="D72" s="16">
        <v>4139.8265</v>
      </c>
      <c r="E72" s="16">
        <v>-746.6271000000002</v>
      </c>
      <c r="F72" s="17">
        <v>39889.2437</v>
      </c>
      <c r="L72" s="28"/>
      <c r="M72" s="35">
        <f t="shared" si="3"/>
        <v>34503.30429999999</v>
      </c>
      <c r="N72" s="36">
        <f t="shared" si="0"/>
        <v>33512.8725</v>
      </c>
      <c r="O72" s="36">
        <f t="shared" si="1"/>
        <v>990.4317999999998</v>
      </c>
      <c r="P72" s="37">
        <f t="shared" si="2"/>
        <v>1104305.9987</v>
      </c>
      <c r="Q72" s="13"/>
      <c r="R72" s="15">
        <v>3268.7715</v>
      </c>
      <c r="S72" s="16">
        <v>1809.8488</v>
      </c>
      <c r="T72" s="16">
        <v>1458.9226999999998</v>
      </c>
      <c r="U72" s="17">
        <v>84799.3466</v>
      </c>
    </row>
    <row r="73" spans="2:21" ht="11.25" customHeight="1">
      <c r="B73" s="56" t="s">
        <v>27</v>
      </c>
      <c r="C73" s="15">
        <v>3384.1696</v>
      </c>
      <c r="D73" s="16">
        <v>1618.6507</v>
      </c>
      <c r="E73" s="16">
        <v>1765.5189000000003</v>
      </c>
      <c r="F73" s="17">
        <v>42745.8165</v>
      </c>
      <c r="L73" s="28"/>
      <c r="M73" s="61">
        <f t="shared" si="3"/>
        <v>62758.792700000005</v>
      </c>
      <c r="N73" s="62">
        <f t="shared" si="0"/>
        <v>32206.9455</v>
      </c>
      <c r="O73" s="62">
        <f t="shared" si="1"/>
        <v>30551.847199999997</v>
      </c>
      <c r="P73" s="63">
        <f t="shared" si="2"/>
        <v>1189966.8328999998</v>
      </c>
      <c r="Q73" s="13"/>
      <c r="R73" s="15">
        <v>6915.9552</v>
      </c>
      <c r="S73" s="16">
        <v>2320.1063</v>
      </c>
      <c r="T73" s="16">
        <v>4595.848900000001</v>
      </c>
      <c r="U73" s="17">
        <v>93390.7656</v>
      </c>
    </row>
    <row r="74" spans="2:21" ht="15.75" customHeight="1">
      <c r="B74" s="57" t="s">
        <v>28</v>
      </c>
      <c r="C74" s="58">
        <f>SUM(C62:C73)</f>
        <v>18112.7925</v>
      </c>
      <c r="D74" s="59">
        <f>SUM(D62:D73)</f>
        <v>16622.050499999998</v>
      </c>
      <c r="E74" s="59">
        <f>SUM(E62:E73)</f>
        <v>1490.7420000000006</v>
      </c>
      <c r="F74" s="60"/>
      <c r="L74" s="28"/>
      <c r="M74" s="58">
        <f>SUM(M62:M73)</f>
        <v>374532.2008</v>
      </c>
      <c r="N74" s="59">
        <f>SUM(N62:N73)</f>
        <v>327640.5401</v>
      </c>
      <c r="O74" s="59">
        <f>SUM(O62:O73)</f>
        <v>46891.6607</v>
      </c>
      <c r="P74" s="60"/>
      <c r="Q74" s="18"/>
      <c r="R74" s="58">
        <f>SUM(R62:R73)</f>
        <v>42541.8346</v>
      </c>
      <c r="S74" s="59">
        <f>SUM(S62:S73)</f>
        <v>28983.456700000002</v>
      </c>
      <c r="T74" s="59">
        <f>SUM(T62:T73)</f>
        <v>13558.3779</v>
      </c>
      <c r="U74" s="60"/>
    </row>
    <row r="76" ht="11.25" customHeight="1">
      <c r="B76" s="51" t="s">
        <v>48</v>
      </c>
    </row>
    <row r="77" ht="11.25" customHeight="1">
      <c r="B77" s="51"/>
    </row>
    <row r="78" spans="2:11" ht="11.25" customHeight="1">
      <c r="B78" s="3"/>
      <c r="C78" s="3"/>
      <c r="D78" s="3"/>
      <c r="E78" s="3"/>
      <c r="F78" s="3"/>
      <c r="H78" s="3"/>
      <c r="I78" s="3"/>
      <c r="J78" s="3"/>
      <c r="K78" s="3"/>
    </row>
    <row r="79" spans="2:11" ht="11.25" customHeight="1">
      <c r="B79" s="42"/>
      <c r="C79" s="3"/>
      <c r="D79" s="3"/>
      <c r="E79" s="3"/>
      <c r="F79" s="3"/>
      <c r="H79" s="3"/>
      <c r="I79" s="3"/>
      <c r="J79" s="3"/>
      <c r="K79" s="3"/>
    </row>
    <row r="80" spans="2:11" ht="11.25" customHeight="1">
      <c r="B80" s="3"/>
      <c r="C80" s="3"/>
      <c r="D80" s="3"/>
      <c r="E80" s="3"/>
      <c r="F80" s="3"/>
      <c r="H80" s="3"/>
      <c r="I80" s="3"/>
      <c r="J80" s="3"/>
      <c r="K80" s="3"/>
    </row>
    <row r="81" spans="2:11" ht="12.75" customHeight="1">
      <c r="B81" s="43"/>
      <c r="C81" s="3"/>
      <c r="D81" s="3"/>
      <c r="E81" s="3"/>
      <c r="F81" s="44"/>
      <c r="H81" s="3"/>
      <c r="I81" s="3"/>
      <c r="J81" s="3"/>
      <c r="K81" s="3"/>
    </row>
    <row r="82" spans="2:11" ht="4.5" customHeight="1">
      <c r="B82" s="45"/>
      <c r="C82" s="3"/>
      <c r="D82" s="3"/>
      <c r="E82" s="3"/>
      <c r="F82" s="46"/>
      <c r="H82" s="3"/>
      <c r="I82" s="3"/>
      <c r="J82" s="3"/>
      <c r="K82" s="3"/>
    </row>
    <row r="83" spans="2:11" ht="11.25" customHeight="1">
      <c r="B83" s="47"/>
      <c r="C83" s="3"/>
      <c r="D83" s="3"/>
      <c r="E83" s="3"/>
      <c r="F83" s="46"/>
      <c r="H83" s="3"/>
      <c r="I83" s="3"/>
      <c r="J83" s="3"/>
      <c r="K83" s="3"/>
    </row>
    <row r="84" spans="2:11" ht="13.5" customHeight="1">
      <c r="B84" s="48"/>
      <c r="C84" s="3"/>
      <c r="D84" s="3"/>
      <c r="E84" s="3"/>
      <c r="F84" s="49"/>
      <c r="H84" s="3"/>
      <c r="I84" s="3"/>
      <c r="J84" s="3"/>
      <c r="K84" s="3"/>
    </row>
    <row r="85" spans="2:11" ht="13.5" customHeight="1">
      <c r="B85" s="48"/>
      <c r="C85" s="3"/>
      <c r="D85" s="3"/>
      <c r="E85" s="3"/>
      <c r="F85" s="49"/>
      <c r="H85" s="3"/>
      <c r="I85" s="3"/>
      <c r="J85" s="3"/>
      <c r="K85" s="3"/>
    </row>
    <row r="86" spans="2:11" ht="13.5" customHeight="1">
      <c r="B86" s="48"/>
      <c r="C86" s="3"/>
      <c r="D86" s="3"/>
      <c r="E86" s="3"/>
      <c r="F86" s="49"/>
      <c r="H86" s="3"/>
      <c r="I86" s="3"/>
      <c r="J86" s="3"/>
      <c r="K86" s="3"/>
    </row>
    <row r="87" spans="2:11" ht="13.5" customHeight="1">
      <c r="B87" s="48"/>
      <c r="C87" s="3"/>
      <c r="D87" s="3"/>
      <c r="E87" s="3"/>
      <c r="F87" s="49"/>
      <c r="H87" s="3"/>
      <c r="I87" s="3"/>
      <c r="J87" s="3"/>
      <c r="K87" s="3"/>
    </row>
    <row r="88" spans="2:11" ht="5.25" customHeight="1">
      <c r="B88" s="48"/>
      <c r="C88" s="3"/>
      <c r="D88" s="3"/>
      <c r="E88" s="3"/>
      <c r="F88" s="49"/>
      <c r="H88" s="3"/>
      <c r="I88" s="3"/>
      <c r="J88" s="3"/>
      <c r="K88" s="3"/>
    </row>
    <row r="89" spans="2:11" ht="11.25" customHeight="1">
      <c r="B89" s="47"/>
      <c r="C89" s="3"/>
      <c r="D89" s="3"/>
      <c r="E89" s="3"/>
      <c r="F89" s="49"/>
      <c r="H89" s="3"/>
      <c r="I89" s="3"/>
      <c r="J89" s="3"/>
      <c r="K89" s="3"/>
    </row>
    <row r="90" spans="2:11" ht="12.75" customHeight="1">
      <c r="B90" s="48"/>
      <c r="C90" s="3"/>
      <c r="D90" s="3"/>
      <c r="E90" s="3"/>
      <c r="F90" s="49"/>
      <c r="H90" s="3"/>
      <c r="I90" s="3"/>
      <c r="J90" s="3"/>
      <c r="K90" s="3"/>
    </row>
    <row r="91" spans="2:11" ht="12.75" customHeight="1">
      <c r="B91" s="48"/>
      <c r="C91" s="3"/>
      <c r="D91" s="3"/>
      <c r="E91" s="3"/>
      <c r="F91" s="49"/>
      <c r="H91" s="3"/>
      <c r="I91" s="3"/>
      <c r="J91" s="3"/>
      <c r="K91" s="3"/>
    </row>
    <row r="92" spans="2:11" ht="5.25" customHeight="1">
      <c r="B92" s="48"/>
      <c r="C92" s="3"/>
      <c r="D92" s="3"/>
      <c r="E92" s="3"/>
      <c r="F92" s="49"/>
      <c r="H92" s="3"/>
      <c r="I92" s="3"/>
      <c r="J92" s="3"/>
      <c r="K92" s="3"/>
    </row>
    <row r="93" spans="2:11" ht="11.25" customHeight="1">
      <c r="B93" s="47"/>
      <c r="C93" s="3"/>
      <c r="D93" s="3"/>
      <c r="E93" s="3"/>
      <c r="F93" s="49"/>
      <c r="H93" s="3"/>
      <c r="I93" s="3"/>
      <c r="J93" s="3"/>
      <c r="K93" s="3"/>
    </row>
    <row r="94" spans="2:11" ht="12.75" customHeight="1">
      <c r="B94" s="48"/>
      <c r="C94" s="3"/>
      <c r="D94" s="3"/>
      <c r="E94" s="3"/>
      <c r="F94" s="49"/>
      <c r="H94" s="3"/>
      <c r="I94" s="3"/>
      <c r="J94" s="3"/>
      <c r="K94" s="3"/>
    </row>
    <row r="95" spans="2:11" ht="5.25" customHeight="1">
      <c r="B95" s="48"/>
      <c r="C95" s="3"/>
      <c r="D95" s="3"/>
      <c r="E95" s="3"/>
      <c r="F95" s="49"/>
      <c r="H95" s="3"/>
      <c r="I95" s="3"/>
      <c r="J95" s="3"/>
      <c r="K95" s="3"/>
    </row>
    <row r="96" spans="2:11" ht="11.25" customHeight="1">
      <c r="B96" s="47"/>
      <c r="C96" s="3"/>
      <c r="D96" s="3"/>
      <c r="E96" s="3"/>
      <c r="F96" s="49"/>
      <c r="H96" s="3"/>
      <c r="I96" s="3"/>
      <c r="J96" s="3"/>
      <c r="K96" s="3"/>
    </row>
    <row r="97" spans="2:11" ht="12.75" customHeight="1">
      <c r="B97" s="48"/>
      <c r="C97" s="3"/>
      <c r="D97" s="3"/>
      <c r="E97" s="3"/>
      <c r="F97" s="49"/>
      <c r="H97" s="3"/>
      <c r="I97" s="3"/>
      <c r="J97" s="3"/>
      <c r="K97" s="3"/>
    </row>
    <row r="98" spans="2:11" ht="12.75" customHeight="1">
      <c r="B98" s="48"/>
      <c r="C98" s="3"/>
      <c r="D98" s="3"/>
      <c r="E98" s="3"/>
      <c r="F98" s="49"/>
      <c r="H98" s="3"/>
      <c r="I98" s="3"/>
      <c r="J98" s="3"/>
      <c r="K98" s="3"/>
    </row>
    <row r="99" spans="2:11" ht="12.75" customHeight="1">
      <c r="B99" s="48"/>
      <c r="C99" s="3"/>
      <c r="D99" s="3"/>
      <c r="E99" s="3"/>
      <c r="F99" s="49"/>
      <c r="H99" s="3"/>
      <c r="I99" s="3"/>
      <c r="J99" s="3"/>
      <c r="K99" s="3"/>
    </row>
    <row r="100" spans="2:11" ht="12.75" customHeight="1">
      <c r="B100" s="48"/>
      <c r="C100" s="3"/>
      <c r="D100" s="3"/>
      <c r="E100" s="3"/>
      <c r="F100" s="49"/>
      <c r="H100" s="3"/>
      <c r="I100" s="3"/>
      <c r="J100" s="3"/>
      <c r="K100" s="3"/>
    </row>
    <row r="101" spans="2:11" ht="4.5" customHeight="1">
      <c r="B101" s="48"/>
      <c r="C101" s="3"/>
      <c r="D101" s="3"/>
      <c r="E101" s="3"/>
      <c r="F101" s="49"/>
      <c r="H101" s="3"/>
      <c r="I101" s="3"/>
      <c r="J101" s="3"/>
      <c r="K101" s="3"/>
    </row>
    <row r="102" spans="2:11" ht="11.25" customHeight="1">
      <c r="B102" s="47"/>
      <c r="C102" s="3"/>
      <c r="D102" s="3"/>
      <c r="E102" s="3"/>
      <c r="F102" s="49"/>
      <c r="H102" s="3"/>
      <c r="I102" s="3"/>
      <c r="J102" s="3"/>
      <c r="K102" s="3"/>
    </row>
    <row r="103" spans="2:11" ht="12.75" customHeight="1">
      <c r="B103" s="48"/>
      <c r="C103" s="3"/>
      <c r="D103" s="3"/>
      <c r="E103" s="3"/>
      <c r="F103" s="49"/>
      <c r="H103" s="3"/>
      <c r="I103" s="3"/>
      <c r="J103" s="3"/>
      <c r="K103" s="3"/>
    </row>
    <row r="104" spans="2:11" ht="4.5" customHeight="1">
      <c r="B104" s="48"/>
      <c r="C104" s="3"/>
      <c r="D104" s="3"/>
      <c r="E104" s="3"/>
      <c r="F104" s="49"/>
      <c r="H104" s="3"/>
      <c r="I104" s="3"/>
      <c r="J104" s="3"/>
      <c r="K104" s="3"/>
    </row>
    <row r="105" spans="2:11" ht="11.25" customHeight="1">
      <c r="B105" s="47"/>
      <c r="C105" s="3"/>
      <c r="D105" s="3"/>
      <c r="E105" s="3"/>
      <c r="F105" s="49"/>
      <c r="H105" s="3"/>
      <c r="I105" s="3"/>
      <c r="J105" s="3"/>
      <c r="K105" s="3"/>
    </row>
    <row r="106" spans="2:11" ht="12.75" customHeight="1">
      <c r="B106" s="48"/>
      <c r="C106" s="3"/>
      <c r="D106" s="3"/>
      <c r="E106" s="3"/>
      <c r="F106" s="49"/>
      <c r="H106" s="3"/>
      <c r="I106" s="3"/>
      <c r="J106" s="3"/>
      <c r="K106" s="3"/>
    </row>
    <row r="107" spans="2:11" ht="4.5" customHeight="1">
      <c r="B107" s="48"/>
      <c r="C107" s="3"/>
      <c r="D107" s="3"/>
      <c r="E107" s="3"/>
      <c r="F107" s="49"/>
      <c r="H107" s="3"/>
      <c r="I107" s="3"/>
      <c r="J107" s="3"/>
      <c r="K107" s="3"/>
    </row>
    <row r="108" spans="2:11" ht="12.75" customHeight="1">
      <c r="B108" s="45"/>
      <c r="C108" s="3"/>
      <c r="D108" s="3"/>
      <c r="E108" s="3"/>
      <c r="F108" s="49"/>
      <c r="H108" s="3"/>
      <c r="I108" s="3"/>
      <c r="J108" s="3"/>
      <c r="K108" s="3"/>
    </row>
    <row r="109" spans="2:11" ht="12" customHeight="1">
      <c r="B109" s="50"/>
      <c r="C109" s="3"/>
      <c r="D109" s="3"/>
      <c r="E109" s="3"/>
      <c r="F109" s="50"/>
      <c r="H109" s="3"/>
      <c r="I109" s="3"/>
      <c r="J109" s="3"/>
      <c r="K109" s="3"/>
    </row>
    <row r="110" spans="2:11" ht="11.25" customHeight="1">
      <c r="B110" s="3"/>
      <c r="C110" s="3"/>
      <c r="D110" s="3"/>
      <c r="E110" s="3"/>
      <c r="F110" s="50"/>
      <c r="H110" s="3"/>
      <c r="I110" s="3"/>
      <c r="J110" s="3"/>
      <c r="K110" s="3"/>
    </row>
  </sheetData>
  <sheetProtection/>
  <mergeCells count="15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42:K42"/>
    <mergeCell ref="M42:P42"/>
    <mergeCell ref="R42:U42"/>
    <mergeCell ref="C24:F24"/>
    <mergeCell ref="H24:K24"/>
  </mergeCells>
  <conditionalFormatting sqref="R41 C40:L41 V44:V56 X26:AA38 N23:Q23 T26 E32 C26:D32 F26:I32 E26 K26:N32 O26 T44 C62:D74 P26:S32 U26:U32 T50 C44:D50 E44 F44:I50 K44:N50 O44:O47 P44:S50 U44:U50 F62:F74 U62:U74 Q62:S74">
    <cfRule type="cellIs" priority="9" dxfId="0" operator="lessThan" stopIfTrue="1">
      <formula>0</formula>
    </cfRule>
  </conditionalFormatting>
  <conditionalFormatting sqref="T26 E32 C26:D32 F26:I32 E26 K26:N32 O26 P26:S32 U26:U32">
    <cfRule type="cellIs" priority="8" dxfId="0" operator="lessThan" stopIfTrue="1">
      <formula>0</formula>
    </cfRule>
  </conditionalFormatting>
  <conditionalFormatting sqref="T50 C44:D50 E44 F44:I50 K44:N50 O44:O47 P44:S50 U44:U50 T44">
    <cfRule type="cellIs" priority="7" dxfId="0" operator="lessThan" stopIfTrue="1">
      <formula>0</formula>
    </cfRule>
  </conditionalFormatting>
  <conditionalFormatting sqref="F62:F73 C62:D73">
    <cfRule type="cellIs" priority="6" dxfId="0" operator="lessThan" stopIfTrue="1">
      <formula>0</formula>
    </cfRule>
  </conditionalFormatting>
  <conditionalFormatting sqref="U62:U73 R62:S73">
    <cfRule type="cellIs" priority="5" dxfId="0" operator="lessThan" stopIfTrue="1">
      <formula>0</formula>
    </cfRule>
  </conditionalFormatting>
  <conditionalFormatting sqref="T26 E32 C26:D32 F26:I32 E26 K26:N32 O26 P26:S32 U26:U32">
    <cfRule type="cellIs" priority="4" dxfId="0" operator="lessThan" stopIfTrue="1">
      <formula>0</formula>
    </cfRule>
  </conditionalFormatting>
  <conditionalFormatting sqref="T50 C44:D50 E44 F44:I50 K44:N50 O44:O47 P44:S50 U44:U50 T44">
    <cfRule type="cellIs" priority="3" dxfId="0" operator="lessThan" stopIfTrue="1">
      <formula>0</formula>
    </cfRule>
  </conditionalFormatting>
  <conditionalFormatting sqref="F62:F73 C62:D73">
    <cfRule type="cellIs" priority="2" dxfId="0" operator="lessThan" stopIfTrue="1">
      <formula>0</formula>
    </cfRule>
  </conditionalFormatting>
  <conditionalFormatting sqref="U62:U73 R62:S73">
    <cfRule type="cellIs" priority="1" dxfId="0" operator="lessThan" stopIfTrue="1">
      <formula>0</formula>
    </cfRule>
  </conditionalFormatting>
  <printOptions/>
  <pageMargins left="0.984251968503937" right="0.31496062992125984" top="0.7874015748031497" bottom="0.5905511811023623" header="0.1968503937007874" footer="0.2362204724409449"/>
  <pageSetup horizontalDpi="600" verticalDpi="600" orientation="landscape" paperSize="9" scale="53" r:id="rId2"/>
  <headerFooter alignWithMargins="0">
    <oddHeader>&amp;L&amp;G</oddHeader>
  </headerFooter>
  <rowBreaks count="1" manualBreakCount="1">
    <brk id="77" max="2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fonfrehar</cp:lastModifiedBy>
  <cp:lastPrinted>2010-04-13T06:59:13Z</cp:lastPrinted>
  <dcterms:created xsi:type="dcterms:W3CDTF">2010-02-10T19:23:47Z</dcterms:created>
  <dcterms:modified xsi:type="dcterms:W3CDTF">2011-01-11T14:35:35Z</dcterms:modified>
  <cp:category/>
  <cp:version/>
  <cp:contentType/>
  <cp:contentStatus/>
</cp:coreProperties>
</file>